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D:\2 Day by Day Office from 2020\2024 Order forms\"/>
    </mc:Choice>
  </mc:AlternateContent>
  <xr:revisionPtr revIDLastSave="0" documentId="13_ncr:1_{E16FCB9E-2325-4D73-B0D9-C591C49D52EA}" xr6:coauthVersionLast="47" xr6:coauthVersionMax="47" xr10:uidLastSave="{00000000-0000-0000-0000-000000000000}"/>
  <bookViews>
    <workbookView xWindow="-120" yWindow="-120" windowWidth="29040" windowHeight="15720" xr2:uid="{00000000-000D-0000-FFFF-FFFF00000000}"/>
  </bookViews>
  <sheets>
    <sheet name="Summer term"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0" i="2" l="1"/>
  <c r="C32" i="2"/>
  <c r="F93" i="2" l="1"/>
  <c r="G92" i="2"/>
  <c r="G91" i="2"/>
  <c r="E74" i="2" l="1"/>
  <c r="E75" i="2"/>
  <c r="E73" i="2"/>
  <c r="C76" i="2"/>
  <c r="C89" i="2" s="1"/>
  <c r="E89" i="2" s="1"/>
  <c r="C83" i="2" l="1"/>
  <c r="C84" i="2"/>
  <c r="C85" i="2"/>
  <c r="C86" i="2"/>
  <c r="C67" i="2" l="1"/>
  <c r="C44" i="2"/>
  <c r="E43" i="2"/>
  <c r="E42" i="2"/>
  <c r="E41" i="2"/>
  <c r="E40" i="2"/>
  <c r="E39" i="2"/>
  <c r="E38" i="2"/>
  <c r="E37" i="2"/>
  <c r="E44" i="2" l="1"/>
  <c r="C46" i="2"/>
  <c r="E76" i="2" l="1"/>
  <c r="F11" i="2" s="1"/>
  <c r="E86" i="2" l="1"/>
  <c r="E85" i="2"/>
  <c r="E84" i="2"/>
  <c r="E83" i="2"/>
  <c r="E25" i="2"/>
  <c r="C88" i="2"/>
  <c r="E88" i="2" s="1"/>
  <c r="C87" i="2"/>
  <c r="E87" i="2" s="1"/>
  <c r="E66" i="2"/>
  <c r="E67" i="2" s="1"/>
  <c r="C55" i="2"/>
  <c r="E54" i="2"/>
  <c r="E53" i="2"/>
  <c r="E31" i="2"/>
  <c r="E30" i="2"/>
  <c r="E29" i="2"/>
  <c r="E28" i="2"/>
  <c r="E27" i="2"/>
  <c r="E26" i="2"/>
  <c r="E90" i="2" l="1"/>
  <c r="E32" i="2"/>
  <c r="E55" i="2"/>
  <c r="C69" i="2"/>
  <c r="E69" i="2" l="1"/>
  <c r="D11" i="2" s="1"/>
  <c r="E46" i="2"/>
  <c r="C11" i="2" s="1"/>
  <c r="F79" i="2" l="1"/>
  <c r="F8" i="2" s="1"/>
  <c r="F98" i="2" l="1"/>
  <c r="F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Susan Knupfer</author>
  </authors>
  <commentList>
    <comment ref="F91" authorId="0" shapeId="0" xr:uid="{28360DF9-081A-4382-9B72-C2BADD870735}">
      <text>
        <r>
          <rPr>
            <b/>
            <sz val="8"/>
            <color indexed="81"/>
            <rFont val="Tahoma"/>
            <family val="2"/>
          </rPr>
          <t>Susan Knupfer:</t>
        </r>
        <r>
          <rPr>
            <sz val="8"/>
            <color indexed="81"/>
            <rFont val="Tahoma"/>
            <family val="2"/>
          </rPr>
          <t xml:space="preserve">
consult Aramex or Rush tables for this amount</t>
        </r>
      </text>
    </comment>
    <comment ref="F92" authorId="0" shapeId="0" xr:uid="{80F2B6CD-8CA1-46CC-B0A3-51C899346F5E}">
      <text>
        <r>
          <rPr>
            <b/>
            <sz val="8"/>
            <color indexed="81"/>
            <rFont val="Tahoma"/>
            <family val="2"/>
          </rPr>
          <t>Susan Knupfer:</t>
        </r>
        <r>
          <rPr>
            <sz val="8"/>
            <color indexed="81"/>
            <rFont val="Tahoma"/>
            <family val="2"/>
          </rPr>
          <t xml:space="preserve">
consult Aramex or Rush tables for this amount</t>
        </r>
      </text>
    </comment>
    <comment ref="F93" authorId="0" shapeId="0" xr:uid="{1EDF7085-B0FF-47CB-B875-41FEA2FCC883}">
      <text>
        <r>
          <rPr>
            <b/>
            <sz val="9"/>
            <color indexed="81"/>
            <rFont val="Tahoma"/>
            <family val="2"/>
          </rPr>
          <t>Susan Knupfer:</t>
        </r>
        <r>
          <rPr>
            <sz val="9"/>
            <color indexed="81"/>
            <rFont val="Tahoma"/>
            <family val="2"/>
          </rPr>
          <t xml:space="preserve">
Add this amount to the total if the customer requests Express</t>
        </r>
      </text>
    </comment>
    <comment ref="F94" authorId="0" shapeId="0" xr:uid="{00000000-0006-0000-0000-000004000000}">
      <text>
        <r>
          <rPr>
            <b/>
            <sz val="8"/>
            <color indexed="81"/>
            <rFont val="Tahoma"/>
            <family val="2"/>
          </rPr>
          <t>Susan Knupfer:</t>
        </r>
        <r>
          <rPr>
            <sz val="8"/>
            <color indexed="81"/>
            <rFont val="Tahoma"/>
            <family val="2"/>
          </rPr>
          <t xml:space="preserve">
enter 100% of courier or post amount.
</t>
        </r>
      </text>
    </comment>
    <comment ref="F96" authorId="0" shapeId="0" xr:uid="{00000000-0006-0000-0000-000005000000}">
      <text>
        <r>
          <rPr>
            <b/>
            <sz val="8"/>
            <color indexed="81"/>
            <rFont val="Tahoma"/>
            <family val="2"/>
          </rPr>
          <t>Susan Knupfer:</t>
        </r>
        <r>
          <rPr>
            <sz val="8"/>
            <color indexed="81"/>
            <rFont val="Tahoma"/>
            <family val="2"/>
          </rPr>
          <t xml:space="preserve">
enter 50% of courier or post amount.
</t>
        </r>
      </text>
    </comment>
  </commentList>
</comments>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<sst xmlns="http://schemas.openxmlformats.org/spreadsheetml/2006/main" count="123" uniqueCount="97">
  <si>
    <t>For office use only</t>
  </si>
  <si>
    <t>Order No.</t>
  </si>
  <si>
    <t>Delivery method</t>
  </si>
  <si>
    <t xml:space="preserve">Date </t>
  </si>
  <si>
    <t>Date of order</t>
  </si>
  <si>
    <t>Collect</t>
  </si>
  <si>
    <t>Ref number of school</t>
  </si>
  <si>
    <t>Courier</t>
  </si>
  <si>
    <t xml:space="preserve">Packed by </t>
  </si>
  <si>
    <t>Total cost of this order excl delivery</t>
  </si>
  <si>
    <t>Checked by</t>
  </si>
  <si>
    <t>Total cost of this order incl delivery</t>
  </si>
  <si>
    <t>Breakdown of totals</t>
  </si>
  <si>
    <t>NCF</t>
  </si>
  <si>
    <t>CAPS</t>
  </si>
  <si>
    <t>CHARTS</t>
  </si>
  <si>
    <t xml:space="preserve"> Customer details</t>
  </si>
  <si>
    <t>Name of School</t>
  </si>
  <si>
    <t>Delivery Address</t>
  </si>
  <si>
    <t>Contact Number of School</t>
  </si>
  <si>
    <t>Contact Person at School</t>
  </si>
  <si>
    <t>Option A - Purchasing Term by Term</t>
  </si>
  <si>
    <t>Quantity</t>
  </si>
  <si>
    <t>Price</t>
  </si>
  <si>
    <t>Total</t>
  </si>
  <si>
    <t>Packed</t>
  </si>
  <si>
    <t>Checked</t>
  </si>
  <si>
    <t>Sub-Total</t>
  </si>
  <si>
    <t>CAPS Summer Term Topics: About me, At school, In the classroom, Books, Days of the week, My body, Healthy living, Summer, Shapes, Primary colours and Pets</t>
  </si>
  <si>
    <t>Page 2</t>
  </si>
  <si>
    <t>Somer CAPS Afrikaans</t>
  </si>
  <si>
    <t>CAPS Somerkwartaal Tema: Alles oor my, By die skool, In die klaskamer, Boeke, Dae van die week, My liggaam, Leef gesond, Somer, Vorms, Primêre kleure en Troeteldiere.</t>
  </si>
  <si>
    <t>Sub-Totaal</t>
  </si>
  <si>
    <t>Title</t>
  </si>
  <si>
    <t>Total cost of this order</t>
  </si>
  <si>
    <t>Delivery Costs (For Office Use Only)</t>
  </si>
  <si>
    <t>Weight</t>
  </si>
  <si>
    <t>Total weight</t>
  </si>
  <si>
    <t>Total number of CAPS Folders</t>
  </si>
  <si>
    <t>Total number of CAPS Guidebooks</t>
  </si>
  <si>
    <t>Cost if sent by courier. Note if the customer asks for faster delivery, the cost of the difference between Economy and Express must be added to the total delivery cost.</t>
  </si>
  <si>
    <t>Economy</t>
  </si>
  <si>
    <t>Express</t>
  </si>
  <si>
    <t>Difference</t>
  </si>
  <si>
    <t>100% Delivery Cost (orders UNDER R1500.00) to be added to invoice</t>
  </si>
  <si>
    <t>OR</t>
  </si>
  <si>
    <t>50% Delivery Cost (orders OVER R1500.00) to be added to invoice</t>
  </si>
  <si>
    <t>Total of invoice with delivery cost</t>
  </si>
  <si>
    <t>Call 011 4830871 or 010 211 9130</t>
  </si>
  <si>
    <t xml:space="preserve">customerservices@daybydayecd.co.za </t>
  </si>
  <si>
    <t>www.daybydayecd.co.za</t>
  </si>
  <si>
    <t xml:space="preserve">NCF School Readiness Programme </t>
  </si>
  <si>
    <t>Spider Module Summer Term - English</t>
  </si>
  <si>
    <t>Spider Summer Themes: My body, My family, My home, Primary colours , Shapes, Summer, Pets, Cows &amp; dairy, Opposites, Sea Animals.</t>
  </si>
  <si>
    <t>Spider Summer</t>
  </si>
  <si>
    <t>Spider Summer Tiny Tots 18 mths - 30 mths</t>
  </si>
  <si>
    <t xml:space="preserve">Spider Summer Toddlers 2 - 3 </t>
  </si>
  <si>
    <t>Spider Summer Junior 3 - 4</t>
  </si>
  <si>
    <t>Spider Summer Senior 4 - 5</t>
  </si>
  <si>
    <t xml:space="preserve">Spider Summer Toddlers and Tiny Tots Guidebook </t>
  </si>
  <si>
    <t xml:space="preserve">Spider Summer Junior Guidebook </t>
  </si>
  <si>
    <t xml:space="preserve">Spider Summer Senior Guidebook </t>
  </si>
  <si>
    <t xml:space="preserve">   Total Summer English </t>
  </si>
  <si>
    <t>Spinnekop Module Somerkwartaal - Afrikaans</t>
  </si>
  <si>
    <t>Spinnekop Somer</t>
  </si>
  <si>
    <t>Spinnekop Somer Peuters 18 maande - 30 maande</t>
  </si>
  <si>
    <t>Spinnekop Somer Kleuters 2 - 3</t>
  </si>
  <si>
    <t>Spinnekop Somer Junior 3 - 4</t>
  </si>
  <si>
    <t>Spinnekop Somer Senior 4 - 5</t>
  </si>
  <si>
    <t xml:space="preserve">Spinnekop Somer Kleuters en Peuters Handleiding </t>
  </si>
  <si>
    <t xml:space="preserve">Spinnekop Somer Junior Handleiding </t>
  </si>
  <si>
    <t xml:space="preserve">Spinnekop Somer Senior Handleiding </t>
  </si>
  <si>
    <t xml:space="preserve">   Total Somer Afrikaans</t>
  </si>
  <si>
    <t>Spider Module Summer Term - Total</t>
  </si>
  <si>
    <t xml:space="preserve">CAPS Grade R School Readiness Programme </t>
  </si>
  <si>
    <t>Order number</t>
  </si>
  <si>
    <t>CAPS Somerkwartaal Graad R 5 - 6</t>
  </si>
  <si>
    <t>CAPS Somerkwartaal Afrikaans - Totaal</t>
  </si>
  <si>
    <t>CAPS Summer Grade R - Total</t>
  </si>
  <si>
    <t xml:space="preserve">Spider Module Summer Chart Books </t>
  </si>
  <si>
    <t>Spider Summer Toddlers Chart Book</t>
  </si>
  <si>
    <t>Spider Summer Junior Chart Book</t>
  </si>
  <si>
    <t>Spider Summer Senior Chart Book</t>
  </si>
  <si>
    <t>Authorised User Chart (no charge pack with 1st order of the year)</t>
  </si>
  <si>
    <t>Total number of NCF Tiny Tot pads</t>
  </si>
  <si>
    <t>Total number of NCF Toddler pads</t>
  </si>
  <si>
    <t>Total number of NCF Folders</t>
  </si>
  <si>
    <t>Total number of NCF Guidebooks</t>
  </si>
  <si>
    <t>Total number of NCF Chart Books</t>
  </si>
  <si>
    <t>Please don’t forget to read the revised Terms and Conditions for 2023 below!</t>
  </si>
  <si>
    <t>Spinnekop Somer Tema: My liggaam, My familie, My huis, Primêre kleure, Vorms, Somer, Troeteldiere, Suiwel, Teenoorgesteldes, Seediere.</t>
  </si>
  <si>
    <t>CAPS Regular Grade R Summer Term - English</t>
  </si>
  <si>
    <t>CAPS Regular Summer Grade R 5 - 6</t>
  </si>
  <si>
    <t>CAPS Regular Summer Grade R 5 - 6 Folder</t>
  </si>
  <si>
    <t>CAPS Regular Summer Grade R 5 - 6 Guidebook</t>
  </si>
  <si>
    <t>CAPS Regular Summer Grade R English - Total</t>
  </si>
  <si>
    <t>CAPS Gereelde Graad R Somerkwartaal - Afrikaans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</si>
</sst>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quot;R&quot;\ * #,##0.00_ ;_ &quot;R&quot;\ * \-#,##0.00_ ;_ &quot;R&quot;\ * &quot;-&quot;??_ ;_ @_ "/>
    <numFmt numFmtId="165" formatCode="[$R-1C09]#,##0.00"/>
  </numFmts>
  <fonts count="24" x14ac:knownFonts="1">
    <font>
      <sz val="10"/>
      <name val="Arial"/>
    </font>
    <font>
      <b/>
      <sz val="10"/>
      <name val="Tahoma"/>
      <family val="2"/>
    </font>
    <font>
      <sz val="10"/>
      <color indexed="8"/>
      <name val="Tahoma"/>
      <family val="2"/>
    </font>
    <font>
      <sz val="10"/>
      <name val="Tahoma"/>
      <family val="2"/>
    </font>
    <font>
      <b/>
      <sz val="8"/>
      <color indexed="81"/>
      <name val="Tahoma"/>
      <family val="2"/>
    </font>
    <font>
      <sz val="10"/>
      <name val="Arial"/>
      <family val="2"/>
    </font>
    <font>
      <sz val="8"/>
      <color indexed="81"/>
      <name val="Tahoma"/>
      <family val="2"/>
    </font>
    <font>
      <sz val="8"/>
      <color indexed="8"/>
      <name val="Tahoma"/>
      <family val="2"/>
    </font>
    <font>
      <b/>
      <sz val="8"/>
      <color indexed="8"/>
      <name val="Tahoma"/>
      <family val="2"/>
    </font>
    <font>
      <b/>
      <sz val="9"/>
      <color indexed="8"/>
      <name val="Tahoma"/>
      <family val="2"/>
    </font>
    <font>
      <b/>
      <sz val="8"/>
      <name val="Tahoma"/>
      <family val="2"/>
    </font>
    <font>
      <sz val="8"/>
      <name val="Tahoma"/>
      <family val="2"/>
    </font>
    <font>
      <b/>
      <sz val="9"/>
      <name val="Tahoma"/>
      <family val="2"/>
    </font>
    <font>
      <sz val="9"/>
      <name val="Tahoma"/>
      <family val="2"/>
    </font>
    <font>
      <sz val="9"/>
      <color indexed="8"/>
      <name val="Tahoma"/>
      <family val="2"/>
    </font>
    <font>
      <b/>
      <sz val="10"/>
      <color indexed="8"/>
      <name val="Tahoma"/>
      <family val="2"/>
    </font>
    <font>
      <b/>
      <sz val="7"/>
      <color indexed="8"/>
      <name val="Tahoma"/>
      <family val="2"/>
    </font>
    <font>
      <u/>
      <sz val="10"/>
      <color theme="10"/>
      <name val="Arial"/>
      <family val="2"/>
    </font>
    <font>
      <b/>
      <sz val="8"/>
      <color theme="1"/>
      <name val="Tahoma"/>
      <family val="2"/>
    </font>
    <font>
      <sz val="8"/>
      <color theme="1"/>
      <name val="Tahoma"/>
      <family val="2"/>
    </font>
    <font>
      <b/>
      <sz val="9"/>
      <color theme="1"/>
      <name val="Tahoma"/>
      <family val="2"/>
    </font>
    <font>
      <sz val="9"/>
      <color indexed="81"/>
      <name val="Tahoma"/>
      <family val="2"/>
    </font>
    <font>
      <b/>
      <sz val="9"/>
      <color indexed="81"/>
      <name val="Tahoma"/>
      <family val="2"/>
    </font>
    <font>
      <u/>
      <sz val="9"/>
      <color theme="10"/>
      <name val="Tahoma"/>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64">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s>
  <cellStyleXfs count="3">
    <xf numFmtId="0" fontId="0" fillId="0" borderId="0"/>
    <xf numFmtId="164" fontId="5" fillId="0" borderId="0" applyFont="0" applyFill="0" applyBorder="0" applyAlignment="0" applyProtection="0"/>
    <xf numFmtId="0" fontId="17" fillId="0" borderId="0" applyNumberFormat="0" applyFill="0" applyBorder="0" applyAlignment="0" applyProtection="0">
      <alignment vertical="top"/>
      <protection locked="0"/>
    </xf>
  </cellStyleXfs>
  <cellXfs count="312">
    <xf numFmtId="0" fontId="0" fillId="0" borderId="0" xfId="0"/>
    <xf numFmtId="0" fontId="3" fillId="0" borderId="0" xfId="0" applyFont="1"/>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164" fontId="10" fillId="0" borderId="3" xfId="0" applyNumberFormat="1" applyFont="1" applyBorder="1" applyAlignment="1">
      <alignment horizontal="center" vertical="center"/>
    </xf>
    <xf numFmtId="0" fontId="11" fillId="0" borderId="3" xfId="0" applyFont="1" applyBorder="1" applyAlignment="1">
      <alignment horizontal="center" vertical="center"/>
    </xf>
    <xf numFmtId="164" fontId="11" fillId="2" borderId="4" xfId="0" applyNumberFormat="1" applyFont="1" applyFill="1" applyBorder="1" applyAlignment="1">
      <alignment horizontal="center" vertical="center"/>
    </xf>
    <xf numFmtId="164" fontId="11" fillId="2" borderId="5" xfId="0" applyNumberFormat="1" applyFont="1" applyFill="1" applyBorder="1" applyAlignment="1">
      <alignment horizontal="center" vertical="center"/>
    </xf>
    <xf numFmtId="0" fontId="11" fillId="2" borderId="6" xfId="0" applyFont="1" applyFill="1" applyBorder="1" applyAlignment="1">
      <alignment horizontal="center" vertical="center"/>
    </xf>
    <xf numFmtId="0" fontId="10" fillId="2" borderId="3" xfId="0" applyFont="1" applyFill="1" applyBorder="1" applyAlignment="1">
      <alignment horizontal="center" vertical="center"/>
    </xf>
    <xf numFmtId="164" fontId="10" fillId="2" borderId="3" xfId="0" applyNumberFormat="1" applyFont="1" applyFill="1" applyBorder="1" applyAlignment="1">
      <alignment horizontal="center" vertical="center"/>
    </xf>
    <xf numFmtId="164" fontId="10" fillId="2" borderId="2" xfId="0" applyNumberFormat="1" applyFont="1" applyFill="1" applyBorder="1" applyAlignment="1">
      <alignment horizontal="center" vertical="center"/>
    </xf>
    <xf numFmtId="0" fontId="10" fillId="2" borderId="2" xfId="0" applyFont="1" applyFill="1" applyBorder="1" applyAlignment="1">
      <alignment horizontal="center" vertical="center"/>
    </xf>
    <xf numFmtId="0" fontId="10" fillId="0" borderId="3" xfId="0" applyFont="1" applyBorder="1" applyAlignment="1">
      <alignment horizontal="center" vertical="center"/>
    </xf>
    <xf numFmtId="164" fontId="10" fillId="0" borderId="9" xfId="0" applyNumberFormat="1" applyFont="1" applyBorder="1" applyAlignment="1">
      <alignment horizontal="center" vertical="center"/>
    </xf>
    <xf numFmtId="0" fontId="7" fillId="0" borderId="4" xfId="0" applyFont="1" applyBorder="1" applyAlignment="1">
      <alignment horizontal="center"/>
    </xf>
    <xf numFmtId="0" fontId="7" fillId="0" borderId="4" xfId="0" applyFont="1" applyBorder="1" applyAlignment="1">
      <alignment horizontal="center" vertical="center"/>
    </xf>
    <xf numFmtId="164" fontId="10" fillId="2" borderId="4" xfId="0" applyNumberFormat="1" applyFont="1" applyFill="1" applyBorder="1" applyAlignment="1">
      <alignment horizontal="center" vertical="center"/>
    </xf>
    <xf numFmtId="0" fontId="7" fillId="0" borderId="6" xfId="0" applyFont="1" applyBorder="1" applyAlignment="1">
      <alignment horizontal="center"/>
    </xf>
    <xf numFmtId="164" fontId="10" fillId="2" borderId="6" xfId="0" applyNumberFormat="1" applyFont="1" applyFill="1" applyBorder="1" applyAlignment="1">
      <alignment horizontal="center" vertical="center"/>
    </xf>
    <xf numFmtId="164" fontId="10" fillId="2" borderId="7" xfId="0" applyNumberFormat="1" applyFont="1" applyFill="1" applyBorder="1" applyAlignment="1">
      <alignment horizontal="center" vertical="center"/>
    </xf>
    <xf numFmtId="0" fontId="7" fillId="0" borderId="3" xfId="0" applyFont="1" applyBorder="1" applyAlignment="1">
      <alignment horizontal="center" vertical="center"/>
    </xf>
    <xf numFmtId="164" fontId="7" fillId="0" borderId="3" xfId="0" applyNumberFormat="1" applyFont="1" applyBorder="1" applyAlignment="1">
      <alignment vertical="center"/>
    </xf>
    <xf numFmtId="164" fontId="7" fillId="0" borderId="2" xfId="0" applyNumberFormat="1" applyFont="1" applyBorder="1" applyAlignment="1">
      <alignment vertical="center"/>
    </xf>
    <xf numFmtId="9" fontId="7" fillId="0" borderId="3" xfId="0" applyNumberFormat="1" applyFont="1" applyBorder="1" applyAlignment="1">
      <alignment horizontal="center" vertical="center"/>
    </xf>
    <xf numFmtId="9" fontId="7" fillId="0" borderId="2" xfId="0" applyNumberFormat="1" applyFont="1" applyBorder="1" applyAlignment="1">
      <alignment horizontal="center" vertical="center"/>
    </xf>
    <xf numFmtId="164" fontId="10" fillId="3" borderId="3" xfId="0" applyNumberFormat="1" applyFont="1" applyFill="1" applyBorder="1" applyAlignment="1">
      <alignment horizontal="center" vertical="center"/>
    </xf>
    <xf numFmtId="0" fontId="10" fillId="3" borderId="3" xfId="0" applyFont="1" applyFill="1" applyBorder="1" applyAlignment="1">
      <alignment horizontal="center" vertical="center"/>
    </xf>
    <xf numFmtId="0" fontId="8" fillId="0" borderId="3" xfId="0" applyFont="1" applyBorder="1" applyAlignment="1">
      <alignment horizontal="center" vertical="center"/>
    </xf>
    <xf numFmtId="164" fontId="10" fillId="2" borderId="1" xfId="0" applyNumberFormat="1" applyFont="1" applyFill="1" applyBorder="1" applyAlignment="1">
      <alignment horizontal="center" vertical="center"/>
    </xf>
    <xf numFmtId="164" fontId="8" fillId="0" borderId="3" xfId="0" applyNumberFormat="1"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0" fillId="3" borderId="10" xfId="0" applyFont="1" applyFill="1" applyBorder="1" applyAlignment="1">
      <alignment horizontal="center" vertical="center"/>
    </xf>
    <xf numFmtId="0" fontId="11" fillId="3" borderId="11" xfId="0" applyFont="1" applyFill="1" applyBorder="1" applyAlignment="1">
      <alignment horizontal="center" vertical="center"/>
    </xf>
    <xf numFmtId="164" fontId="11" fillId="2" borderId="53" xfId="0" applyNumberFormat="1" applyFont="1" applyFill="1" applyBorder="1" applyAlignment="1">
      <alignment horizontal="center" vertical="center"/>
    </xf>
    <xf numFmtId="164" fontId="11" fillId="2" borderId="6" xfId="0" applyNumberFormat="1" applyFont="1" applyFill="1" applyBorder="1" applyAlignment="1">
      <alignment horizontal="center" vertical="center"/>
    </xf>
    <xf numFmtId="164" fontId="11" fillId="2" borderId="19" xfId="0" applyNumberFormat="1" applyFont="1" applyFill="1" applyBorder="1" applyAlignment="1">
      <alignment horizontal="center" vertical="center"/>
    </xf>
    <xf numFmtId="0" fontId="11" fillId="0" borderId="4" xfId="0" applyFont="1" applyBorder="1" applyAlignment="1">
      <alignment horizontal="center" vertical="center"/>
    </xf>
    <xf numFmtId="164" fontId="11" fillId="2" borderId="57" xfId="0" applyNumberFormat="1" applyFont="1" applyFill="1" applyBorder="1" applyAlignment="1">
      <alignment horizontal="center" vertical="center"/>
    </xf>
    <xf numFmtId="0" fontId="11" fillId="2" borderId="21" xfId="0" applyFont="1" applyFill="1" applyBorder="1" applyAlignment="1">
      <alignment horizontal="center" vertical="center"/>
    </xf>
    <xf numFmtId="164" fontId="10" fillId="2" borderId="58" xfId="0" applyNumberFormat="1" applyFont="1" applyFill="1" applyBorder="1" applyAlignment="1">
      <alignment horizontal="center" vertical="center"/>
    </xf>
    <xf numFmtId="0" fontId="10" fillId="2" borderId="58" xfId="0" applyFont="1" applyFill="1" applyBorder="1" applyAlignment="1">
      <alignment horizontal="center" vertical="center"/>
    </xf>
    <xf numFmtId="164" fontId="10" fillId="2" borderId="38" xfId="0" applyNumberFormat="1" applyFont="1" applyFill="1" applyBorder="1" applyAlignment="1">
      <alignment horizontal="center" vertical="center"/>
    </xf>
    <xf numFmtId="0" fontId="10" fillId="0" borderId="16" xfId="0" applyFont="1" applyBorder="1" applyAlignment="1">
      <alignment horizontal="center" vertical="center"/>
    </xf>
    <xf numFmtId="164" fontId="11" fillId="2" borderId="21" xfId="0" applyNumberFormat="1" applyFont="1" applyFill="1" applyBorder="1" applyAlignment="1">
      <alignment horizontal="center" vertical="center"/>
    </xf>
    <xf numFmtId="164" fontId="10" fillId="0" borderId="1" xfId="0" applyNumberFormat="1" applyFont="1" applyBorder="1" applyAlignment="1">
      <alignment horizontal="center" vertical="center"/>
    </xf>
    <xf numFmtId="164" fontId="11" fillId="2" borderId="60" xfId="0" applyNumberFormat="1" applyFont="1" applyFill="1" applyBorder="1" applyAlignment="1">
      <alignment horizontal="center" vertical="center"/>
    </xf>
    <xf numFmtId="164" fontId="11" fillId="2" borderId="31" xfId="0" applyNumberFormat="1" applyFont="1" applyFill="1" applyBorder="1" applyAlignment="1">
      <alignment horizontal="center" vertical="center"/>
    </xf>
    <xf numFmtId="164" fontId="11" fillId="2" borderId="61" xfId="0" applyNumberFormat="1" applyFont="1" applyFill="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xf>
    <xf numFmtId="0" fontId="11" fillId="2" borderId="19" xfId="0" applyFont="1" applyFill="1" applyBorder="1" applyAlignment="1">
      <alignment horizontal="center" vertical="center"/>
    </xf>
    <xf numFmtId="0" fontId="11" fillId="2" borderId="57" xfId="0" applyFont="1" applyFill="1" applyBorder="1" applyAlignment="1">
      <alignment horizontal="center" vertical="center"/>
    </xf>
    <xf numFmtId="164" fontId="18" fillId="0" borderId="3" xfId="0" applyNumberFormat="1" applyFont="1" applyBorder="1" applyAlignment="1">
      <alignment horizontal="center" vertical="center"/>
    </xf>
    <xf numFmtId="1" fontId="19" fillId="0" borderId="4" xfId="0" applyNumberFormat="1" applyFont="1" applyBorder="1" applyAlignment="1">
      <alignment horizontal="center" vertical="center"/>
    </xf>
    <xf numFmtId="1" fontId="19" fillId="0" borderId="6" xfId="0" applyNumberFormat="1" applyFont="1" applyBorder="1" applyAlignment="1">
      <alignment horizontal="center" vertical="center"/>
    </xf>
    <xf numFmtId="164" fontId="11" fillId="0" borderId="4" xfId="0" applyNumberFormat="1" applyFont="1" applyBorder="1" applyAlignment="1">
      <alignment horizontal="center" vertical="center"/>
    </xf>
    <xf numFmtId="164" fontId="11" fillId="0" borderId="6" xfId="0" applyNumberFormat="1" applyFont="1" applyBorder="1" applyAlignment="1">
      <alignment horizontal="center" vertical="center"/>
    </xf>
    <xf numFmtId="0" fontId="11" fillId="0" borderId="2" xfId="0" applyFont="1" applyBorder="1" applyAlignment="1">
      <alignment horizontal="center" vertical="center"/>
    </xf>
    <xf numFmtId="165" fontId="11" fillId="0" borderId="4" xfId="0" applyNumberFormat="1" applyFont="1" applyBorder="1" applyAlignment="1">
      <alignment horizontal="center" vertical="center"/>
    </xf>
    <xf numFmtId="165" fontId="11" fillId="0" borderId="6" xfId="0" applyNumberFormat="1" applyFont="1" applyBorder="1" applyAlignment="1">
      <alignment horizontal="center" vertical="center"/>
    </xf>
    <xf numFmtId="0" fontId="11" fillId="3" borderId="4" xfId="0" applyFont="1" applyFill="1" applyBorder="1" applyAlignment="1">
      <alignment horizontal="center" vertical="center"/>
    </xf>
    <xf numFmtId="1" fontId="7" fillId="0" borderId="21" xfId="0" applyNumberFormat="1" applyFont="1" applyBorder="1" applyAlignment="1">
      <alignment horizontal="center"/>
    </xf>
    <xf numFmtId="2" fontId="11" fillId="3" borderId="4" xfId="0" applyNumberFormat="1" applyFont="1" applyFill="1" applyBorder="1" applyAlignment="1">
      <alignment horizontal="center" vertical="center"/>
    </xf>
    <xf numFmtId="2" fontId="11" fillId="0" borderId="4" xfId="0" applyNumberFormat="1" applyFont="1" applyBorder="1" applyAlignment="1">
      <alignment horizontal="center"/>
    </xf>
    <xf numFmtId="2" fontId="11" fillId="0" borderId="6" xfId="0" applyNumberFormat="1" applyFont="1" applyBorder="1" applyAlignment="1">
      <alignment horizontal="center"/>
    </xf>
    <xf numFmtId="2" fontId="11" fillId="0" borderId="7" xfId="0" applyNumberFormat="1" applyFont="1" applyBorder="1" applyAlignment="1">
      <alignment horizontal="center"/>
    </xf>
    <xf numFmtId="2" fontId="11" fillId="0" borderId="21" xfId="0" applyNumberFormat="1" applyFont="1" applyBorder="1" applyAlignment="1">
      <alignment horizontal="center"/>
    </xf>
    <xf numFmtId="0" fontId="11" fillId="3" borderId="4" xfId="0" applyFont="1" applyFill="1" applyBorder="1" applyAlignment="1">
      <alignment horizontal="center" vertical="center" wrapText="1"/>
    </xf>
    <xf numFmtId="0" fontId="7" fillId="0" borderId="58" xfId="0" applyFont="1" applyBorder="1" applyAlignment="1">
      <alignment horizontal="center" vertical="center"/>
    </xf>
    <xf numFmtId="9" fontId="11" fillId="3" borderId="5" xfId="0" applyNumberFormat="1" applyFont="1" applyFill="1" applyBorder="1" applyAlignment="1">
      <alignment horizontal="center" vertical="center"/>
    </xf>
    <xf numFmtId="164" fontId="7" fillId="0" borderId="5" xfId="0" applyNumberFormat="1" applyFont="1" applyBorder="1" applyAlignment="1">
      <alignment horizontal="center" vertical="center"/>
    </xf>
    <xf numFmtId="164" fontId="7" fillId="0" borderId="19" xfId="0" applyNumberFormat="1" applyFont="1" applyBorder="1" applyAlignment="1">
      <alignment horizontal="center" vertical="center"/>
    </xf>
    <xf numFmtId="164" fontId="7" fillId="0" borderId="20" xfId="0" applyNumberFormat="1" applyFont="1" applyBorder="1" applyAlignment="1">
      <alignment horizontal="center" vertical="center"/>
    </xf>
    <xf numFmtId="164" fontId="11" fillId="3" borderId="4" xfId="0" applyNumberFormat="1" applyFont="1" applyFill="1" applyBorder="1" applyAlignment="1">
      <alignment horizontal="center" vertical="center" wrapText="1"/>
    </xf>
    <xf numFmtId="164" fontId="10" fillId="2" borderId="21" xfId="0" applyNumberFormat="1" applyFont="1" applyFill="1" applyBorder="1" applyAlignment="1">
      <alignment horizontal="center" vertical="center"/>
    </xf>
    <xf numFmtId="164" fontId="7" fillId="0" borderId="38" xfId="0" applyNumberFormat="1" applyFont="1" applyBorder="1" applyAlignment="1">
      <alignment vertical="center"/>
    </xf>
    <xf numFmtId="0" fontId="10" fillId="3" borderId="0" xfId="0" applyFont="1" applyFill="1" applyAlignment="1">
      <alignment horizontal="left" vertical="center" wrapText="1" indent="1"/>
    </xf>
    <xf numFmtId="0" fontId="10" fillId="3" borderId="0" xfId="0" applyFont="1" applyFill="1" applyAlignment="1">
      <alignment horizontal="center" vertical="center"/>
    </xf>
    <xf numFmtId="0" fontId="11" fillId="3" borderId="0" xfId="0" applyFont="1" applyFill="1" applyAlignment="1">
      <alignment horizontal="center" vertical="center"/>
    </xf>
    <xf numFmtId="164" fontId="10" fillId="3" borderId="0" xfId="0" applyNumberFormat="1" applyFont="1" applyFill="1" applyAlignment="1">
      <alignment horizontal="center" vertical="center"/>
    </xf>
    <xf numFmtId="0" fontId="10" fillId="3" borderId="0" xfId="0" applyFont="1" applyFill="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1" fillId="3" borderId="6" xfId="0" applyFont="1" applyFill="1" applyBorder="1" applyAlignment="1">
      <alignment horizontal="center" vertical="center"/>
    </xf>
    <xf numFmtId="0" fontId="11" fillId="3" borderId="21" xfId="0" applyFont="1" applyFill="1" applyBorder="1" applyAlignment="1">
      <alignment horizontal="center" vertical="center"/>
    </xf>
    <xf numFmtId="0" fontId="3" fillId="0" borderId="36" xfId="0" applyFont="1" applyBorder="1"/>
    <xf numFmtId="0" fontId="3" fillId="0" borderId="11" xfId="0" applyFont="1" applyBorder="1"/>
    <xf numFmtId="0" fontId="3" fillId="0" borderId="37" xfId="0" applyFont="1" applyBorder="1"/>
    <xf numFmtId="0" fontId="3" fillId="0" borderId="45" xfId="0" applyFont="1" applyBorder="1"/>
    <xf numFmtId="0" fontId="3" fillId="0" borderId="46" xfId="0" applyFont="1" applyBorder="1"/>
    <xf numFmtId="0" fontId="3" fillId="0" borderId="34" xfId="0" applyFont="1" applyBorder="1"/>
    <xf numFmtId="0" fontId="3" fillId="0" borderId="9" xfId="0" applyFont="1" applyBorder="1"/>
    <xf numFmtId="0" fontId="3" fillId="0" borderId="38" xfId="0" applyFont="1" applyBorder="1"/>
    <xf numFmtId="0" fontId="10" fillId="4" borderId="12" xfId="0" applyFont="1" applyFill="1" applyBorder="1" applyAlignment="1">
      <alignment horizontal="left" vertical="center" indent="1"/>
    </xf>
    <xf numFmtId="0" fontId="10" fillId="4" borderId="13" xfId="0" applyFont="1" applyFill="1" applyBorder="1" applyAlignment="1">
      <alignment horizontal="center" vertical="center"/>
    </xf>
    <xf numFmtId="0" fontId="8" fillId="4" borderId="26" xfId="0" applyFont="1" applyFill="1" applyBorder="1" applyAlignment="1">
      <alignment horizontal="left" vertical="center" indent="1"/>
    </xf>
    <xf numFmtId="15" fontId="8" fillId="4" borderId="14" xfId="0" applyNumberFormat="1" applyFont="1" applyFill="1" applyBorder="1" applyAlignment="1">
      <alignment horizontal="center" vertical="center"/>
    </xf>
    <xf numFmtId="0" fontId="8" fillId="4" borderId="15" xfId="0" applyFont="1" applyFill="1" applyBorder="1" applyAlignment="1">
      <alignment vertical="center"/>
    </xf>
    <xf numFmtId="0" fontId="8" fillId="4" borderId="14" xfId="0" applyFont="1" applyFill="1" applyBorder="1" applyAlignment="1">
      <alignment vertical="center"/>
    </xf>
    <xf numFmtId="0" fontId="8" fillId="4" borderId="25" xfId="0" applyFont="1" applyFill="1" applyBorder="1" applyAlignment="1">
      <alignment horizontal="center" vertical="center"/>
    </xf>
    <xf numFmtId="164" fontId="8" fillId="4" borderId="22" xfId="0" applyNumberFormat="1" applyFont="1" applyFill="1" applyBorder="1" applyAlignment="1">
      <alignment horizontal="center" vertical="center"/>
    </xf>
    <xf numFmtId="164" fontId="8" fillId="4" borderId="16" xfId="1" applyFont="1" applyFill="1" applyBorder="1" applyAlignment="1">
      <alignment horizontal="center" vertical="center"/>
    </xf>
    <xf numFmtId="164" fontId="8" fillId="4" borderId="23" xfId="1" applyFont="1" applyFill="1" applyBorder="1" applyAlignment="1">
      <alignment horizontal="center" vertical="center"/>
    </xf>
    <xf numFmtId="164" fontId="8" fillId="4" borderId="24" xfId="1" applyFont="1" applyFill="1" applyBorder="1" applyAlignment="1">
      <alignment horizontal="center" vertical="center"/>
    </xf>
    <xf numFmtId="164" fontId="16" fillId="4" borderId="17" xfId="1" applyFont="1" applyFill="1" applyBorder="1" applyAlignment="1">
      <alignment vertical="center"/>
    </xf>
    <xf numFmtId="164" fontId="16" fillId="4" borderId="28" xfId="1" applyFont="1" applyFill="1" applyBorder="1" applyAlignment="1">
      <alignment vertical="center"/>
    </xf>
    <xf numFmtId="164" fontId="16" fillId="4" borderId="18" xfId="1" applyFont="1" applyFill="1" applyBorder="1" applyAlignment="1">
      <alignment vertical="center"/>
    </xf>
    <xf numFmtId="0" fontId="11" fillId="4" borderId="53" xfId="0" applyFont="1" applyFill="1" applyBorder="1" applyAlignment="1">
      <alignment horizontal="center" vertical="center"/>
    </xf>
    <xf numFmtId="164" fontId="11" fillId="4" borderId="53" xfId="0" applyNumberFormat="1" applyFont="1" applyFill="1" applyBorder="1" applyAlignment="1">
      <alignment horizontal="center" vertical="center"/>
    </xf>
    <xf numFmtId="164" fontId="11" fillId="4" borderId="52" xfId="0" applyNumberFormat="1" applyFont="1" applyFill="1" applyBorder="1" applyAlignment="1">
      <alignment horizontal="center" vertical="center"/>
    </xf>
    <xf numFmtId="0" fontId="11" fillId="4" borderId="6" xfId="0" applyFont="1" applyFill="1" applyBorder="1" applyAlignment="1">
      <alignment horizontal="center" vertical="center"/>
    </xf>
    <xf numFmtId="164" fontId="11" fillId="4" borderId="6" xfId="0" applyNumberFormat="1" applyFont="1" applyFill="1" applyBorder="1" applyAlignment="1">
      <alignment horizontal="center" vertical="center"/>
    </xf>
    <xf numFmtId="164" fontId="11" fillId="4" borderId="19" xfId="0" applyNumberFormat="1" applyFont="1" applyFill="1" applyBorder="1" applyAlignment="1">
      <alignment horizontal="center" vertical="center"/>
    </xf>
    <xf numFmtId="0" fontId="7" fillId="4" borderId="21" xfId="0" applyFont="1" applyFill="1" applyBorder="1" applyAlignment="1">
      <alignment horizontal="center" vertical="center"/>
    </xf>
    <xf numFmtId="164" fontId="11" fillId="4" borderId="21" xfId="0" applyNumberFormat="1" applyFont="1" applyFill="1" applyBorder="1" applyAlignment="1">
      <alignment horizontal="center" vertical="center"/>
    </xf>
    <xf numFmtId="164" fontId="11" fillId="4" borderId="57" xfId="0" applyNumberFormat="1" applyFont="1" applyFill="1" applyBorder="1" applyAlignment="1">
      <alignment horizontal="center" vertical="center"/>
    </xf>
    <xf numFmtId="164" fontId="11" fillId="4" borderId="48" xfId="0" applyNumberFormat="1" applyFont="1" applyFill="1" applyBorder="1" applyAlignment="1">
      <alignment horizontal="center" vertical="center"/>
    </xf>
    <xf numFmtId="0" fontId="11" fillId="4" borderId="52" xfId="0" applyFont="1" applyFill="1" applyBorder="1" applyAlignment="1">
      <alignment horizontal="center" vertical="center"/>
    </xf>
    <xf numFmtId="164" fontId="11" fillId="4" borderId="31" xfId="0" applyNumberFormat="1" applyFont="1" applyFill="1" applyBorder="1" applyAlignment="1">
      <alignment horizontal="center" vertical="center"/>
    </xf>
    <xf numFmtId="0" fontId="11" fillId="4" borderId="19" xfId="0" applyFont="1" applyFill="1" applyBorder="1" applyAlignment="1">
      <alignment horizontal="center" vertical="center"/>
    </xf>
    <xf numFmtId="164" fontId="11" fillId="4" borderId="61" xfId="0" applyNumberFormat="1" applyFont="1" applyFill="1" applyBorder="1" applyAlignment="1">
      <alignment horizontal="center" vertical="center"/>
    </xf>
    <xf numFmtId="0" fontId="7" fillId="4" borderId="57" xfId="0" applyFont="1" applyFill="1" applyBorder="1" applyAlignment="1">
      <alignment horizontal="center" vertical="center"/>
    </xf>
    <xf numFmtId="0" fontId="11" fillId="4" borderId="7" xfId="0" applyFont="1" applyFill="1" applyBorder="1" applyAlignment="1">
      <alignment horizontal="center" vertical="center"/>
    </xf>
    <xf numFmtId="164" fontId="11" fillId="4" borderId="8" xfId="0" applyNumberFormat="1" applyFont="1" applyFill="1" applyBorder="1" applyAlignment="1">
      <alignment horizontal="center" vertical="center"/>
    </xf>
    <xf numFmtId="164" fontId="11" fillId="4" borderId="5" xfId="0" applyNumberFormat="1" applyFont="1" applyFill="1" applyBorder="1" applyAlignment="1">
      <alignment horizontal="center" vertical="center"/>
    </xf>
    <xf numFmtId="0" fontId="11" fillId="4" borderId="3" xfId="0" applyFont="1" applyFill="1" applyBorder="1" applyAlignment="1">
      <alignment horizontal="center" vertical="center"/>
    </xf>
    <xf numFmtId="0" fontId="11" fillId="4" borderId="3" xfId="0" applyFont="1" applyFill="1" applyBorder="1" applyAlignment="1">
      <alignment horizontal="center" vertical="center" wrapText="1"/>
    </xf>
    <xf numFmtId="164" fontId="11" fillId="4" borderId="3" xfId="0" applyNumberFormat="1" applyFont="1" applyFill="1" applyBorder="1" applyAlignment="1">
      <alignment horizontal="center" vertical="center" wrapText="1"/>
    </xf>
    <xf numFmtId="9" fontId="11" fillId="4" borderId="2" xfId="0" applyNumberFormat="1" applyFont="1" applyFill="1" applyBorder="1" applyAlignment="1">
      <alignment horizontal="center" vertical="center"/>
    </xf>
    <xf numFmtId="0" fontId="12" fillId="4" borderId="50" xfId="0" applyFont="1" applyFill="1" applyBorder="1" applyAlignment="1">
      <alignment horizontal="center" vertical="center" wrapText="1"/>
    </xf>
    <xf numFmtId="0" fontId="12" fillId="4" borderId="23" xfId="0" applyFont="1" applyFill="1" applyBorder="1" applyAlignment="1">
      <alignment horizontal="center" vertical="center" wrapText="1"/>
    </xf>
    <xf numFmtId="1" fontId="18" fillId="0" borderId="3" xfId="0" applyNumberFormat="1" applyFont="1" applyBorder="1" applyAlignment="1">
      <alignment horizontal="center" vertical="center"/>
    </xf>
    <xf numFmtId="0" fontId="11" fillId="0" borderId="19" xfId="0" applyFont="1" applyBorder="1" applyAlignment="1">
      <alignment horizontal="center" vertical="center"/>
    </xf>
    <xf numFmtId="0" fontId="11" fillId="0" borderId="6" xfId="0" applyFont="1" applyBorder="1" applyAlignment="1">
      <alignment horizontal="center" vertical="center"/>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3" fillId="0" borderId="54" xfId="0" applyFont="1" applyBorder="1" applyAlignment="1">
      <alignment horizontal="center"/>
    </xf>
    <xf numFmtId="0" fontId="13" fillId="0" borderId="39" xfId="0" applyFont="1" applyBorder="1" applyAlignment="1">
      <alignment horizontal="center"/>
    </xf>
    <xf numFmtId="0" fontId="13" fillId="0" borderId="13" xfId="0" applyFont="1" applyBorder="1" applyAlignment="1">
      <alignment horizontal="center"/>
    </xf>
    <xf numFmtId="0" fontId="23" fillId="0" borderId="54" xfId="2" applyFont="1" applyBorder="1" applyAlignment="1" applyProtection="1">
      <alignment horizontal="center"/>
    </xf>
    <xf numFmtId="0" fontId="23" fillId="0" borderId="16" xfId="2" applyFont="1" applyBorder="1" applyAlignment="1" applyProtection="1">
      <alignment horizontal="center"/>
    </xf>
    <xf numFmtId="0" fontId="13" fillId="0" borderId="23" xfId="0" applyFont="1" applyBorder="1" applyAlignment="1">
      <alignment horizontal="center"/>
    </xf>
    <xf numFmtId="0" fontId="13" fillId="0" borderId="24" xfId="0" applyFont="1" applyBorder="1" applyAlignment="1">
      <alignment horizontal="center"/>
    </xf>
    <xf numFmtId="0" fontId="11" fillId="0" borderId="47" xfId="0" applyFont="1" applyBorder="1" applyAlignment="1">
      <alignment horizontal="left" vertical="center" indent="1"/>
    </xf>
    <xf numFmtId="0" fontId="11" fillId="0" borderId="52" xfId="0" applyFont="1" applyBorder="1" applyAlignment="1">
      <alignment horizontal="left" vertical="center" indent="1"/>
    </xf>
    <xf numFmtId="0" fontId="12" fillId="4" borderId="59"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1" fillId="2" borderId="51" xfId="0" applyFont="1" applyFill="1" applyBorder="1" applyAlignment="1">
      <alignment horizontal="left" vertical="center" indent="1"/>
    </xf>
    <xf numFmtId="0" fontId="11" fillId="2" borderId="49" xfId="0" applyFont="1" applyFill="1" applyBorder="1" applyAlignment="1">
      <alignment horizontal="left" vertical="center" indent="1"/>
    </xf>
    <xf numFmtId="0" fontId="2" fillId="2" borderId="30" xfId="0" applyFont="1" applyFill="1" applyBorder="1" applyAlignment="1">
      <alignment horizontal="center" vertical="top"/>
    </xf>
    <xf numFmtId="0" fontId="2" fillId="2" borderId="1" xfId="0" applyFont="1" applyFill="1" applyBorder="1" applyAlignment="1">
      <alignment horizontal="center" vertical="top"/>
    </xf>
    <xf numFmtId="0" fontId="2" fillId="2" borderId="2" xfId="0" applyFont="1" applyFill="1" applyBorder="1" applyAlignment="1">
      <alignment horizontal="center" vertical="top"/>
    </xf>
    <xf numFmtId="0" fontId="10" fillId="2" borderId="30" xfId="0" applyFont="1" applyFill="1" applyBorder="1" applyAlignment="1">
      <alignment horizontal="left" vertical="center"/>
    </xf>
    <xf numFmtId="0" fontId="10" fillId="2" borderId="2" xfId="0" applyFont="1" applyFill="1" applyBorder="1" applyAlignment="1">
      <alignment horizontal="left" vertical="center"/>
    </xf>
    <xf numFmtId="0" fontId="14" fillId="0" borderId="26" xfId="0" applyFont="1" applyBorder="1" applyAlignment="1">
      <alignment horizontal="left" vertical="center" indent="1"/>
    </xf>
    <xf numFmtId="0" fontId="14" fillId="0" borderId="15" xfId="0" applyFont="1" applyBorder="1" applyAlignment="1">
      <alignment horizontal="left" vertical="center" indent="1"/>
    </xf>
    <xf numFmtId="0" fontId="7" fillId="3" borderId="15" xfId="0" applyFont="1" applyFill="1" applyBorder="1" applyAlignment="1">
      <alignment horizontal="center" vertical="center"/>
    </xf>
    <xf numFmtId="0" fontId="7" fillId="3" borderId="14" xfId="0" applyFont="1" applyFill="1" applyBorder="1" applyAlignment="1">
      <alignment horizontal="center" vertical="center"/>
    </xf>
    <xf numFmtId="0" fontId="7" fillId="4" borderId="42" xfId="0" applyFont="1" applyFill="1" applyBorder="1" applyAlignment="1">
      <alignment horizontal="center" vertical="center" wrapText="1"/>
    </xf>
    <xf numFmtId="0" fontId="7" fillId="4" borderId="4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10" fillId="0" borderId="30" xfId="0" applyFont="1" applyBorder="1" applyAlignment="1">
      <alignment horizontal="left" vertical="center" indent="1"/>
    </xf>
    <xf numFmtId="0" fontId="10" fillId="0" borderId="2" xfId="0" applyFont="1" applyBorder="1" applyAlignment="1">
      <alignment horizontal="left" vertical="center" indent="1"/>
    </xf>
    <xf numFmtId="0" fontId="10" fillId="2" borderId="30" xfId="0" applyFont="1" applyFill="1" applyBorder="1" applyAlignment="1">
      <alignment horizontal="left" vertical="center" indent="1"/>
    </xf>
    <xf numFmtId="0" fontId="10" fillId="2" borderId="2" xfId="0" applyFont="1" applyFill="1" applyBorder="1" applyAlignment="1">
      <alignment horizontal="left" vertical="center" indent="1"/>
    </xf>
    <xf numFmtId="0" fontId="7" fillId="2" borderId="56" xfId="0" applyFont="1" applyFill="1" applyBorder="1" applyAlignment="1">
      <alignment horizontal="left" vertical="center" wrapText="1" indent="1"/>
    </xf>
    <xf numFmtId="0" fontId="0" fillId="0" borderId="60" xfId="0" applyBorder="1" applyAlignment="1">
      <alignment horizontal="left" indent="1"/>
    </xf>
    <xf numFmtId="0" fontId="12" fillId="0" borderId="30"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49" fontId="7" fillId="3" borderId="15" xfId="0" applyNumberFormat="1" applyFont="1" applyFill="1" applyBorder="1" applyAlignment="1">
      <alignment horizontal="center" vertical="center"/>
    </xf>
    <xf numFmtId="49" fontId="7" fillId="3" borderId="14" xfId="0" applyNumberFormat="1" applyFont="1" applyFill="1" applyBorder="1" applyAlignment="1">
      <alignment horizontal="center" vertical="center"/>
    </xf>
    <xf numFmtId="0" fontId="7" fillId="2" borderId="29" xfId="0" applyFont="1" applyFill="1" applyBorder="1" applyAlignment="1">
      <alignment horizontal="left" vertical="center" wrapText="1" indent="1"/>
    </xf>
    <xf numFmtId="0" fontId="7" fillId="2" borderId="31" xfId="0" applyFont="1" applyFill="1" applyBorder="1" applyAlignment="1">
      <alignment horizontal="left" vertical="center" wrapText="1" indent="1"/>
    </xf>
    <xf numFmtId="0" fontId="11" fillId="4" borderId="29" xfId="0" applyFont="1" applyFill="1" applyBorder="1" applyAlignment="1">
      <alignment horizontal="left" vertical="center" indent="1"/>
    </xf>
    <xf numFmtId="0" fontId="11" fillId="4" borderId="31" xfId="0" applyFont="1" applyFill="1" applyBorder="1" applyAlignment="1">
      <alignment horizontal="left" vertical="center" indent="1"/>
    </xf>
    <xf numFmtId="0" fontId="3" fillId="4" borderId="30"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10" fillId="3" borderId="30" xfId="0" applyFont="1" applyFill="1" applyBorder="1" applyAlignment="1">
      <alignment horizontal="left" vertical="center" wrapText="1" indent="1"/>
    </xf>
    <xf numFmtId="0" fontId="10" fillId="3" borderId="2" xfId="0" applyFont="1" applyFill="1" applyBorder="1" applyAlignment="1">
      <alignment horizontal="left" vertical="center" wrapText="1" indent="1"/>
    </xf>
    <xf numFmtId="0" fontId="7" fillId="4" borderId="56" xfId="0" applyFont="1" applyFill="1" applyBorder="1" applyAlignment="1">
      <alignment horizontal="left" vertical="center" wrapText="1" indent="1"/>
    </xf>
    <xf numFmtId="0" fontId="7" fillId="4" borderId="60" xfId="0" applyFont="1" applyFill="1" applyBorder="1" applyAlignment="1">
      <alignment horizontal="left" vertical="center" wrapText="1" indent="1"/>
    </xf>
    <xf numFmtId="0" fontId="7" fillId="4" borderId="30"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15" fillId="0" borderId="36" xfId="0" applyFont="1" applyBorder="1" applyAlignment="1">
      <alignment horizontal="center" vertical="center"/>
    </xf>
    <xf numFmtId="0" fontId="15" fillId="0" borderId="11" xfId="0" applyFont="1" applyBorder="1" applyAlignment="1">
      <alignment horizontal="center" vertical="center"/>
    </xf>
    <xf numFmtId="0" fontId="15" fillId="0" borderId="37" xfId="0" applyFont="1" applyBorder="1" applyAlignment="1">
      <alignment horizontal="center" vertical="center"/>
    </xf>
    <xf numFmtId="0" fontId="7" fillId="2" borderId="62" xfId="0" applyFont="1" applyFill="1" applyBorder="1" applyAlignment="1">
      <alignment horizontal="left" vertical="center" wrapText="1" indent="1"/>
    </xf>
    <xf numFmtId="0" fontId="7" fillId="2" borderId="61" xfId="0" applyFont="1" applyFill="1" applyBorder="1" applyAlignment="1">
      <alignment horizontal="left" vertical="center" wrapText="1" indent="1"/>
    </xf>
    <xf numFmtId="0" fontId="12" fillId="0" borderId="12" xfId="0" applyFont="1" applyBorder="1" applyAlignment="1">
      <alignment horizontal="center" vertical="center"/>
    </xf>
    <xf numFmtId="0" fontId="12" fillId="0" borderId="39" xfId="0" applyFont="1" applyBorder="1" applyAlignment="1">
      <alignment horizontal="center" vertical="center"/>
    </xf>
    <xf numFmtId="0" fontId="12" fillId="0" borderId="13" xfId="0" applyFont="1" applyBorder="1" applyAlignment="1">
      <alignment horizontal="center" vertical="center"/>
    </xf>
    <xf numFmtId="0" fontId="10" fillId="4" borderId="30"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8" fillId="4" borderId="27" xfId="0" applyFont="1" applyFill="1" applyBorder="1" applyAlignment="1">
      <alignment horizontal="left" vertical="center" indent="1"/>
    </xf>
    <xf numFmtId="0" fontId="8" fillId="4" borderId="40" xfId="0" applyFont="1" applyFill="1" applyBorder="1" applyAlignment="1">
      <alignment horizontal="left" vertical="center" indent="1"/>
    </xf>
    <xf numFmtId="0" fontId="8" fillId="4" borderId="26" xfId="0" applyFont="1" applyFill="1" applyBorder="1" applyAlignment="1">
      <alignment horizontal="left" vertical="center" indent="1"/>
    </xf>
    <xf numFmtId="0" fontId="8" fillId="4" borderId="15" xfId="0" applyFont="1" applyFill="1" applyBorder="1" applyAlignment="1">
      <alignment horizontal="left" vertical="center" indent="1"/>
    </xf>
    <xf numFmtId="164" fontId="8" fillId="4" borderId="40" xfId="0" applyNumberFormat="1" applyFont="1" applyFill="1" applyBorder="1" applyAlignment="1">
      <alignment horizontal="center" vertical="center"/>
    </xf>
    <xf numFmtId="0" fontId="8" fillId="4" borderId="41" xfId="0" applyFont="1" applyFill="1" applyBorder="1" applyAlignment="1">
      <alignment horizontal="center" vertical="center"/>
    </xf>
    <xf numFmtId="0" fontId="10" fillId="4" borderId="26" xfId="0" applyFont="1" applyFill="1" applyBorder="1" applyAlignment="1">
      <alignment horizontal="left" vertical="center" indent="1"/>
    </xf>
    <xf numFmtId="0" fontId="10" fillId="4" borderId="15" xfId="0" applyFont="1" applyFill="1" applyBorder="1" applyAlignment="1">
      <alignment horizontal="left" vertical="center" indent="1"/>
    </xf>
    <xf numFmtId="0" fontId="8" fillId="4" borderId="47" xfId="0" applyFont="1" applyFill="1" applyBorder="1" applyAlignment="1">
      <alignment horizontal="center" vertical="center"/>
    </xf>
    <xf numFmtId="0" fontId="8" fillId="4" borderId="48" xfId="0" applyFont="1" applyFill="1" applyBorder="1" applyAlignment="1">
      <alignment horizontal="center" vertical="center"/>
    </xf>
    <xf numFmtId="0" fontId="8" fillId="4" borderId="54" xfId="0" applyFont="1" applyFill="1" applyBorder="1" applyAlignment="1">
      <alignment horizontal="center" vertical="center"/>
    </xf>
    <xf numFmtId="0" fontId="10" fillId="4" borderId="55" xfId="0" applyFont="1" applyFill="1" applyBorder="1" applyAlignment="1">
      <alignment horizontal="center" vertical="center"/>
    </xf>
    <xf numFmtId="0" fontId="10" fillId="4" borderId="52" xfId="0" applyFont="1" applyFill="1" applyBorder="1" applyAlignment="1">
      <alignment horizontal="center" vertical="center"/>
    </xf>
    <xf numFmtId="164" fontId="8" fillId="4" borderId="44" xfId="0" applyNumberFormat="1" applyFont="1" applyFill="1" applyBorder="1" applyAlignment="1">
      <alignment horizontal="center" vertical="center"/>
    </xf>
    <xf numFmtId="0" fontId="8" fillId="4" borderId="19" xfId="0" applyFont="1" applyFill="1" applyBorder="1" applyAlignment="1">
      <alignment horizontal="center" vertical="center"/>
    </xf>
    <xf numFmtId="0" fontId="8" fillId="4" borderId="36" xfId="0" applyFont="1" applyFill="1" applyBorder="1" applyAlignment="1">
      <alignment horizontal="left" vertical="center" indent="1"/>
    </xf>
    <xf numFmtId="0" fontId="8" fillId="4" borderId="37" xfId="0" applyFont="1" applyFill="1" applyBorder="1" applyAlignment="1">
      <alignment horizontal="left" vertical="center" indent="1"/>
    </xf>
    <xf numFmtId="0" fontId="8" fillId="4" borderId="34" xfId="0" applyFont="1" applyFill="1" applyBorder="1" applyAlignment="1">
      <alignment horizontal="left" vertical="center" indent="1"/>
    </xf>
    <xf numFmtId="0" fontId="8" fillId="4" borderId="38" xfId="0" applyFont="1" applyFill="1" applyBorder="1" applyAlignment="1">
      <alignment horizontal="left" vertical="center" indent="1"/>
    </xf>
    <xf numFmtId="0" fontId="15" fillId="3" borderId="30" xfId="0" applyFont="1" applyFill="1" applyBorder="1" applyAlignment="1">
      <alignment horizontal="left" vertical="center" indent="1"/>
    </xf>
    <xf numFmtId="0" fontId="15" fillId="3" borderId="1" xfId="0" applyFont="1" applyFill="1" applyBorder="1" applyAlignment="1">
      <alignment horizontal="left" vertical="center" indent="1"/>
    </xf>
    <xf numFmtId="0" fontId="15" fillId="3" borderId="2" xfId="0" applyFont="1" applyFill="1" applyBorder="1" applyAlignment="1">
      <alignment horizontal="left" vertical="center" indent="1"/>
    </xf>
    <xf numFmtId="164" fontId="15" fillId="3" borderId="30" xfId="0" applyNumberFormat="1" applyFont="1" applyFill="1" applyBorder="1" applyAlignment="1">
      <alignment horizontal="center" vertical="center"/>
    </xf>
    <xf numFmtId="0" fontId="15" fillId="3" borderId="2" xfId="0" applyFont="1" applyFill="1" applyBorder="1" applyAlignment="1">
      <alignment horizontal="center" vertical="center"/>
    </xf>
    <xf numFmtId="0" fontId="10" fillId="0" borderId="34" xfId="0" applyFont="1" applyBorder="1" applyAlignment="1">
      <alignment horizontal="left" vertical="center" indent="1"/>
    </xf>
    <xf numFmtId="0" fontId="10" fillId="0" borderId="9" xfId="0" applyFont="1" applyBorder="1" applyAlignment="1">
      <alignment horizontal="left" vertical="center" indent="1"/>
    </xf>
    <xf numFmtId="0" fontId="10" fillId="3" borderId="30" xfId="0" applyFont="1" applyFill="1" applyBorder="1" applyAlignment="1">
      <alignment horizontal="left" vertical="center" indent="1"/>
    </xf>
    <xf numFmtId="0" fontId="10" fillId="3" borderId="2" xfId="0" applyFont="1" applyFill="1" applyBorder="1" applyAlignment="1">
      <alignment horizontal="left" vertical="center" indent="1"/>
    </xf>
    <xf numFmtId="0" fontId="8" fillId="4" borderId="30"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8" fillId="0" borderId="30" xfId="0" applyFont="1" applyBorder="1" applyAlignment="1">
      <alignment horizontal="left" vertical="center" indent="1"/>
    </xf>
    <xf numFmtId="0" fontId="8" fillId="0" borderId="1" xfId="0" applyFont="1" applyBorder="1" applyAlignment="1">
      <alignment horizontal="left" vertical="center" indent="1"/>
    </xf>
    <xf numFmtId="0" fontId="8" fillId="0" borderId="2" xfId="0" applyFont="1" applyBorder="1" applyAlignment="1">
      <alignment horizontal="left" vertical="center" indent="1"/>
    </xf>
    <xf numFmtId="164" fontId="9" fillId="0" borderId="30" xfId="0" applyNumberFormat="1" applyFont="1" applyBorder="1" applyAlignment="1">
      <alignment horizontal="center" vertical="center"/>
    </xf>
    <xf numFmtId="164" fontId="9" fillId="0" borderId="2" xfId="0" applyNumberFormat="1" applyFont="1" applyBorder="1" applyAlignment="1">
      <alignment horizontal="center" vertical="center"/>
    </xf>
    <xf numFmtId="0" fontId="9" fillId="4" borderId="3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164" fontId="7" fillId="0" borderId="30" xfId="0" applyNumberFormat="1" applyFont="1" applyBorder="1" applyAlignment="1">
      <alignment horizontal="center" vertical="center"/>
    </xf>
    <xf numFmtId="164" fontId="7" fillId="0" borderId="2" xfId="0" applyNumberFormat="1" applyFont="1" applyBorder="1" applyAlignment="1">
      <alignment horizontal="center" vertical="center"/>
    </xf>
    <xf numFmtId="0" fontId="7" fillId="0" borderId="30" xfId="0" applyFont="1" applyBorder="1" applyAlignment="1">
      <alignment horizontal="left" vertical="center" indent="1"/>
    </xf>
    <xf numFmtId="0" fontId="7" fillId="0" borderId="1" xfId="0" applyFont="1" applyBorder="1" applyAlignment="1">
      <alignment horizontal="left" vertical="center" indent="1"/>
    </xf>
    <xf numFmtId="0" fontId="7" fillId="0" borderId="2" xfId="0" applyFont="1" applyBorder="1" applyAlignment="1">
      <alignment horizontal="left" vertical="center" indent="1"/>
    </xf>
    <xf numFmtId="0" fontId="11" fillId="2" borderId="26" xfId="0" applyFont="1" applyFill="1" applyBorder="1" applyAlignment="1">
      <alignment horizontal="left" vertical="center" indent="1"/>
    </xf>
    <xf numFmtId="0" fontId="11" fillId="2" borderId="44" xfId="0" applyFont="1" applyFill="1" applyBorder="1" applyAlignment="1">
      <alignment horizontal="left" vertical="center" indent="1"/>
    </xf>
    <xf numFmtId="0" fontId="7" fillId="0" borderId="30"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11" fillId="2" borderId="42" xfId="0" applyFont="1" applyFill="1" applyBorder="1" applyAlignment="1">
      <alignment horizontal="left" vertical="center" indent="1"/>
    </xf>
    <xf numFmtId="0" fontId="11" fillId="2" borderId="63" xfId="0" applyFont="1" applyFill="1" applyBorder="1" applyAlignment="1">
      <alignment horizontal="left" vertical="center" indent="1"/>
    </xf>
    <xf numFmtId="0" fontId="3" fillId="4" borderId="30" xfId="0" applyFont="1" applyFill="1" applyBorder="1" applyAlignment="1">
      <alignment horizontal="center"/>
    </xf>
    <xf numFmtId="0" fontId="3" fillId="4" borderId="1" xfId="0" applyFont="1" applyFill="1" applyBorder="1" applyAlignment="1">
      <alignment horizontal="center"/>
    </xf>
    <xf numFmtId="0" fontId="3" fillId="4" borderId="2" xfId="0" applyFont="1" applyFill="1" applyBorder="1" applyAlignment="1">
      <alignment horizontal="center"/>
    </xf>
    <xf numFmtId="0" fontId="7" fillId="0" borderId="3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0" xfId="0" applyFont="1" applyAlignment="1">
      <alignment horizontal="center" vertical="center" wrapText="1"/>
    </xf>
    <xf numFmtId="0" fontId="7" fillId="0" borderId="3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50" xfId="0" applyFont="1" applyBorder="1" applyAlignment="1">
      <alignment horizontal="center" vertical="center"/>
    </xf>
    <xf numFmtId="0" fontId="7" fillId="0" borderId="23" xfId="0" applyFont="1" applyBorder="1" applyAlignment="1">
      <alignment horizontal="center" vertical="center"/>
    </xf>
    <xf numFmtId="0" fontId="7" fillId="0" borderId="59" xfId="0" applyFont="1" applyBorder="1" applyAlignment="1">
      <alignment horizontal="center" vertical="center"/>
    </xf>
    <xf numFmtId="0" fontId="11" fillId="4" borderId="30" xfId="0" applyFont="1" applyFill="1" applyBorder="1" applyAlignment="1">
      <alignment horizontal="left" vertical="center" indent="1"/>
    </xf>
    <xf numFmtId="0" fontId="11" fillId="4" borderId="1" xfId="0" applyFont="1" applyFill="1" applyBorder="1" applyAlignment="1">
      <alignment horizontal="left" vertical="center" indent="1"/>
    </xf>
    <xf numFmtId="0" fontId="7" fillId="4" borderId="36"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38" xfId="0" applyFont="1" applyFill="1" applyBorder="1" applyAlignment="1">
      <alignment horizontal="center" vertical="center" wrapText="1"/>
    </xf>
    <xf numFmtId="0" fontId="3" fillId="4" borderId="36"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37" xfId="0" applyFont="1" applyFill="1" applyBorder="1" applyAlignment="1">
      <alignment horizontal="center" vertical="center"/>
    </xf>
    <xf numFmtId="164" fontId="18" fillId="0" borderId="30" xfId="0" applyNumberFormat="1" applyFont="1" applyBorder="1" applyAlignment="1">
      <alignment horizontal="left" vertical="center" indent="1"/>
    </xf>
    <xf numFmtId="164" fontId="18" fillId="0" borderId="2" xfId="0" applyNumberFormat="1" applyFont="1" applyBorder="1" applyAlignment="1">
      <alignment horizontal="left" vertical="center" indent="1"/>
    </xf>
    <xf numFmtId="164" fontId="20" fillId="4" borderId="30" xfId="0" applyNumberFormat="1" applyFont="1" applyFill="1" applyBorder="1" applyAlignment="1">
      <alignment horizontal="center" vertical="center"/>
    </xf>
    <xf numFmtId="164" fontId="20" fillId="4" borderId="1" xfId="0" applyNumberFormat="1" applyFont="1" applyFill="1" applyBorder="1" applyAlignment="1">
      <alignment horizontal="center" vertical="center"/>
    </xf>
    <xf numFmtId="164" fontId="20" fillId="4" borderId="9" xfId="0" applyNumberFormat="1" applyFont="1" applyFill="1" applyBorder="1" applyAlignment="1">
      <alignment horizontal="center" vertical="center"/>
    </xf>
    <xf numFmtId="164" fontId="20" fillId="4" borderId="38" xfId="0" applyNumberFormat="1" applyFont="1" applyFill="1" applyBorder="1" applyAlignment="1">
      <alignment horizontal="center" vertical="center"/>
    </xf>
    <xf numFmtId="164" fontId="20" fillId="4" borderId="2" xfId="0" applyNumberFormat="1" applyFont="1" applyFill="1" applyBorder="1" applyAlignment="1">
      <alignment horizontal="center" vertical="center"/>
    </xf>
    <xf numFmtId="164" fontId="12" fillId="2" borderId="30" xfId="0" applyNumberFormat="1" applyFont="1" applyFill="1" applyBorder="1" applyAlignment="1">
      <alignment horizontal="center" vertical="center"/>
    </xf>
    <xf numFmtId="164" fontId="12" fillId="2" borderId="2" xfId="0" applyNumberFormat="1" applyFont="1" applyFill="1" applyBorder="1" applyAlignment="1">
      <alignment horizontal="center" vertical="center"/>
    </xf>
    <xf numFmtId="164" fontId="19" fillId="0" borderId="30" xfId="0" applyNumberFormat="1" applyFont="1" applyBorder="1" applyAlignment="1">
      <alignment horizontal="left" vertical="center" indent="1"/>
    </xf>
    <xf numFmtId="164" fontId="19" fillId="0" borderId="1" xfId="0" applyNumberFormat="1" applyFont="1" applyBorder="1" applyAlignment="1">
      <alignment horizontal="left" vertical="center" indent="1"/>
    </xf>
    <xf numFmtId="164" fontId="19" fillId="0" borderId="2" xfId="0" applyNumberFormat="1" applyFont="1" applyBorder="1" applyAlignment="1">
      <alignment horizontal="left" vertical="center" indent="1"/>
    </xf>
    <xf numFmtId="164" fontId="19" fillId="0" borderId="47" xfId="0" applyNumberFormat="1" applyFont="1" applyBorder="1" applyAlignment="1">
      <alignment horizontal="left" vertical="center" indent="1"/>
    </xf>
    <xf numFmtId="164" fontId="19" fillId="0" borderId="52" xfId="0" applyNumberFormat="1" applyFont="1" applyBorder="1" applyAlignment="1">
      <alignment horizontal="left" vertical="center" indent="1"/>
    </xf>
    <xf numFmtId="0" fontId="10" fillId="0" borderId="30"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164" fontId="18" fillId="0" borderId="30" xfId="0" applyNumberFormat="1" applyFont="1" applyBorder="1" applyAlignment="1">
      <alignment horizontal="center" vertical="center"/>
    </xf>
    <xf numFmtId="164" fontId="18" fillId="0" borderId="2" xfId="0" applyNumberFormat="1" applyFont="1" applyBorder="1" applyAlignment="1">
      <alignment horizontal="center" vertical="center"/>
    </xf>
    <xf numFmtId="0" fontId="12" fillId="2" borderId="30" xfId="0" applyFont="1" applyFill="1" applyBorder="1" applyAlignment="1">
      <alignment horizontal="left" vertical="center" indent="1"/>
    </xf>
    <xf numFmtId="0" fontId="12" fillId="2" borderId="1" xfId="0" applyFont="1" applyFill="1" applyBorder="1" applyAlignment="1">
      <alignment horizontal="left" vertical="center" indent="1"/>
    </xf>
    <xf numFmtId="0" fontId="12" fillId="2" borderId="2" xfId="0" applyFont="1" applyFill="1" applyBorder="1" applyAlignment="1">
      <alignment horizontal="left" vertical="center" indent="1"/>
    </xf>
    <xf numFmtId="0" fontId="18" fillId="0" borderId="36" xfId="0" applyFont="1" applyBorder="1" applyAlignment="1">
      <alignment horizontal="center" vertical="center"/>
    </xf>
    <xf numFmtId="0" fontId="18" fillId="0" borderId="11" xfId="0" applyFont="1" applyBorder="1" applyAlignment="1">
      <alignment horizontal="center" vertical="center"/>
    </xf>
    <xf numFmtId="0" fontId="18" fillId="0" borderId="37" xfId="0" applyFont="1" applyBorder="1" applyAlignment="1">
      <alignment horizontal="center" vertical="center"/>
    </xf>
    <xf numFmtId="0" fontId="7" fillId="4" borderId="50"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24" xfId="0" applyFont="1" applyFill="1" applyBorder="1" applyAlignment="1">
      <alignment horizontal="center" vertical="center"/>
    </xf>
    <xf numFmtId="0" fontId="0" fillId="0" borderId="60" xfId="0" applyBorder="1"/>
    <xf numFmtId="0" fontId="10" fillId="4" borderId="30"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1" fillId="4" borderId="32" xfId="0" applyFont="1" applyFill="1" applyBorder="1" applyAlignment="1">
      <alignment horizontal="left" vertical="center" indent="1"/>
    </xf>
    <xf numFmtId="0" fontId="11" fillId="4" borderId="33" xfId="0" applyFont="1" applyFill="1" applyBorder="1" applyAlignment="1">
      <alignment horizontal="left" vertical="center" indent="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Structure" Target="richData/rdrichvaluestructure.xml"/><Relationship Id="rId3" Type="http://schemas.openxmlformats.org/officeDocument/2006/relationships/styles" Target="styles.xml"/><Relationship Id="rId7" Type="http://schemas.microsoft.com/office/2017/06/relationships/rdRichValue" Target="richData/rdrichvalue.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22/10/relationships/richValueRel" Target="richData/richValueRel.xml"/><Relationship Id="rId5" Type="http://schemas.openxmlformats.org/officeDocument/2006/relationships/sheetMetadata" Target="metadata.xml"/><Relationship Id="rId10" Type="http://schemas.openxmlformats.org/officeDocument/2006/relationships/calcChain" Target="calcChain.xml"/><Relationship Id="rId4" Type="http://schemas.openxmlformats.org/officeDocument/2006/relationships/sharedStrings" Target="sharedStrings.xml"/><Relationship Id="rId9" Type="http://schemas.microsoft.com/office/2017/06/relationships/rdRichValueTypes" Target="richData/rdRichValueTypes.xml"/></Relationships>
</file>

<file path=xl/drawings/drawing1.xml><?xml version="1.0" encoding="utf-8"?>
<xdr:wsDr xmlns:xdr="http://schemas.openxmlformats.org/drawingml/2006/spreadsheetDrawing" xmlns:a="http://schemas.openxmlformats.org/drawingml/2006/main">
  <xdr:twoCellAnchor>
    <xdr:from>
      <xdr:col>9</xdr:col>
      <xdr:colOff>0</xdr:colOff>
      <xdr:row>4</xdr:row>
      <xdr:rowOff>0</xdr:rowOff>
    </xdr:from>
    <xdr:to>
      <xdr:col>9</xdr:col>
      <xdr:colOff>0</xdr:colOff>
      <xdr:row>9</xdr:row>
      <xdr:rowOff>0</xdr:rowOff>
    </xdr:to>
    <xdr:sp macro="" textlink="">
      <xdr:nvSpPr>
        <xdr:cNvPr id="2751" name="Object 123">
          <a:extLst>
            <a:ext uri="{FF2B5EF4-FFF2-40B4-BE49-F238E27FC236}">
              <a16:creationId xmlns:a16="http://schemas.microsoft.com/office/drawing/2014/main" id="{00000000-0008-0000-0000-0000BF0A0000}"/>
            </a:ext>
          </a:extLst>
        </xdr:cNvPr>
        <xdr:cNvSpPr>
          <a:spLocks noChangeArrowheads="1" noChangeShapeType="1"/>
        </xdr:cNvSpPr>
      </xdr:nvSpPr>
      <xdr:spPr bwMode="auto">
        <a:xfrm>
          <a:off x="7607300" y="1320800"/>
          <a:ext cx="0" cy="165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sp>
    <xdr:clientData/>
  </xdr:twoCellAnchor>
  <xdr:twoCellAnchor>
    <xdr:from>
      <xdr:col>0</xdr:col>
      <xdr:colOff>0</xdr:colOff>
      <xdr:row>61</xdr:row>
      <xdr:rowOff>0</xdr:rowOff>
    </xdr:from>
    <xdr:to>
      <xdr:col>2</xdr:col>
      <xdr:colOff>0</xdr:colOff>
      <xdr:row>61</xdr:row>
      <xdr:rowOff>0</xdr:rowOff>
    </xdr:to>
    <xdr:sp macro="" textlink="">
      <xdr:nvSpPr>
        <xdr:cNvPr id="2754" name="Object 134">
          <a:extLst>
            <a:ext uri="{FF2B5EF4-FFF2-40B4-BE49-F238E27FC236}">
              <a16:creationId xmlns:a16="http://schemas.microsoft.com/office/drawing/2014/main" id="{00000000-0008-0000-0000-0000C20A0000}"/>
            </a:ext>
          </a:extLst>
        </xdr:cNvPr>
        <xdr:cNvSpPr>
          <a:spLocks noChangeArrowheads="1" noChangeShapeType="1"/>
        </xdr:cNvSpPr>
      </xdr:nvSpPr>
      <xdr:spPr bwMode="auto">
        <a:xfrm>
          <a:off x="0" y="11512550"/>
          <a:ext cx="3314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sp>
    <xdr:clientData/>
  </xdr:twoCellAnchor>
  <xdr:twoCellAnchor>
    <xdr:from>
      <xdr:col>0</xdr:col>
      <xdr:colOff>0</xdr:colOff>
      <xdr:row>44</xdr:row>
      <xdr:rowOff>0</xdr:rowOff>
    </xdr:from>
    <xdr:to>
      <xdr:col>2</xdr:col>
      <xdr:colOff>0</xdr:colOff>
      <xdr:row>44</xdr:row>
      <xdr:rowOff>0</xdr:rowOff>
    </xdr:to>
    <xdr:sp macro="" textlink="">
      <xdr:nvSpPr>
        <xdr:cNvPr id="8" name="Object 134">
          <a:extLst>
            <a:ext uri="{FF2B5EF4-FFF2-40B4-BE49-F238E27FC236}">
              <a16:creationId xmlns:a16="http://schemas.microsoft.com/office/drawing/2014/main" id="{00000000-0008-0000-0000-000008000000}"/>
            </a:ext>
          </a:extLst>
        </xdr:cNvPr>
        <xdr:cNvSpPr>
          <a:spLocks noChangeArrowheads="1" noChangeShapeType="1"/>
        </xdr:cNvSpPr>
      </xdr:nvSpPr>
      <xdr:spPr bwMode="auto">
        <a:xfrm>
          <a:off x="0" y="6477000"/>
          <a:ext cx="3162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sp>
    <xdr:clientData/>
  </xdr:twoCellAnchor>
  <xdr:oneCellAnchor>
    <xdr:from>
      <xdr:col>0</xdr:col>
      <xdr:colOff>181841</xdr:colOff>
      <xdr:row>119</xdr:row>
      <xdr:rowOff>86589</xdr:rowOff>
    </xdr:from>
    <xdr:ext cx="6182591" cy="8243456"/>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1841" y="20816453"/>
          <a:ext cx="6182591" cy="82434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ZA" sz="1000" b="1">
              <a:solidFill>
                <a:schemeClr val="tx1"/>
              </a:solidFill>
              <a:effectLst/>
              <a:latin typeface="Tahoma" panose="020B0604030504040204" pitchFamily="34" charset="0"/>
              <a:ea typeface="Tahoma" panose="020B0604030504040204" pitchFamily="34" charset="0"/>
              <a:cs typeface="Tahoma" panose="020B0604030504040204" pitchFamily="34" charset="0"/>
            </a:rPr>
            <a:t>TERMS &amp; CONDITIONS </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tx1"/>
              </a:solidFill>
              <a:effectLst/>
              <a:latin typeface="Tahoma" panose="020B0604030504040204" pitchFamily="34" charset="0"/>
              <a:ea typeface="Tahoma" panose="020B0604030504040204" pitchFamily="34" charset="0"/>
              <a:cs typeface="Tahoma" panose="020B0604030504040204" pitchFamily="34" charset="0"/>
            </a:rPr>
            <a:t>Revised conditions from 1 October 2022</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tx1"/>
              </a:solidFill>
              <a:effectLst/>
              <a:latin typeface="Tahoma" panose="020B0604030504040204" pitchFamily="34" charset="0"/>
              <a:ea typeface="Tahoma" panose="020B0604030504040204" pitchFamily="34" charset="0"/>
              <a:cs typeface="Tahoma" panose="020B0604030504040204" pitchFamily="34" charset="0"/>
            </a:rPr>
            <a:t>By placing an order you are indicating that you have read and accept these terms and conditions.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Our policy is to supply material to ALL the children in a class.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We will not honour requests to purchase only one pad/folder or package deal per age-specific guidebook. </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We will not honour requests to purchase guidebooks if the accompanying childrens' material is not ordered simultaneously, unless childrens' material was purchased from us in the 2023 academic year.</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This school readiness programme is protected by copyright. No part of it may be reproduced by any means: electronic, mechanical, photocopying, recording or otherwise. Copyright infringement may lead to prosecution.</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As certificates are issued in recognition of course completion, we will not supply End-of-Year Certificates (found in the NCF ECD Spring Term children's folder) if nothing other than Spring term material has been ordered during an academic year. This is to maintain the integrity of the programme. Certificates will only be included if at least 3 terms have been completed.</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Printed material may not be exchanged nor returned for credit or refund.</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tx1"/>
              </a:solidFill>
              <a:effectLst/>
              <a:latin typeface="Tahoma" panose="020B0604030504040204" pitchFamily="34" charset="0"/>
              <a:ea typeface="Tahoma" panose="020B0604030504040204" pitchFamily="34" charset="0"/>
              <a:cs typeface="Tahoma" panose="020B0604030504040204" pitchFamily="34" charset="0"/>
            </a:rPr>
            <a:t>DELIVERY OPTIONS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1. Courier (delivery to your door).</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50% of the cost (economy courier fee) will be charged to your account for orders over R1500.00.</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100% of the cost (economy courier fee) will be charged to your account for orders under R1500.00.</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For express delivery you will need to pay the difference between the economy price and express/over-night price.</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2. Collection: 08h00 - 15h00, Monday to Friday. </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Payment must reflect in our account prior to collection.</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Our Distribution Centre is on the premises of Jetline Printers, 1st Floor, Canterbury Crossing Shopping Centre, Cnr. Bram Fischer Drive &amp; Hunter Street, Randburg.</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Time frames for dispatch: During quiet times 3 - 5 working days from time payment reflects in our bank account. </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During peak times 3 - 7 working days (before December holidays and when schools open in January).</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tx1"/>
              </a:solidFill>
              <a:effectLst/>
              <a:latin typeface="Tahoma" panose="020B0604030504040204" pitchFamily="34" charset="0"/>
              <a:ea typeface="Tahoma" panose="020B0604030504040204" pitchFamily="34" charset="0"/>
              <a:cs typeface="Tahoma" panose="020B0604030504040204" pitchFamily="34" charset="0"/>
            </a:rPr>
            <a:t>PAYMENT</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A full payment must reflect in our bank account before an order will be shipped.</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(PACKAGE DEAL orders are the exception- see below)</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We no longer accept cash payments or credit card payments at our distribution centre.</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BANKING DETAILS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Please deposit directly into our bank account: Day By Day Early Childhood Development CC </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Standard Bank Vereeniging, Branch Code: 014-637. Account Number: 022 874 534</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tx1"/>
              </a:solidFill>
              <a:effectLst/>
              <a:latin typeface="Tahoma" panose="020B0604030504040204" pitchFamily="34" charset="0"/>
              <a:ea typeface="Tahoma" panose="020B0604030504040204" pitchFamily="34" charset="0"/>
              <a:cs typeface="Tahoma" panose="020B0604030504040204" pitchFamily="34" charset="0"/>
            </a:rPr>
            <a:t>PACKAGE DEALS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1st delivery (1st &amp; 2nd term material). Will be dispatched upon receipt of 60% deposit.</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After 1st delivery has been made, quantities MAY NOT be reduced regardless of the fluctuation of learner numbers in the course of the year.</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If additional material is added (prior to 1st March) after the original order has been dispatched and the value of the additional material is less than R1500.00, the courier cost is to be borne by the purchaser.</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NB: Purchases made after the last day of February fall outside of Package Deal terms &amp; conditions and do not qualify for the discounted price structure.</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2nd delivery (3rd &amp; 4th term material). Will be dispatched upon receipt of balance of payment which is due latest 30th April.</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You may opt to pay in full and receive all material in either one or two deliveries.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tx1"/>
              </a:solidFill>
              <a:effectLst/>
              <a:latin typeface="Tahoma" panose="020B0604030504040204" pitchFamily="34" charset="0"/>
              <a:ea typeface="Tahoma" panose="020B0604030504040204" pitchFamily="34" charset="0"/>
              <a:cs typeface="Tahoma" panose="020B0604030504040204" pitchFamily="34" charset="0"/>
            </a:rPr>
            <a:t>Note: The attached Credit Application must be completed and returned if you plan to buy on credit.</a:t>
          </a:r>
          <a:endParaRPr lang="en-ZA" sz="1000">
            <a:effectLst/>
            <a:latin typeface="Tahoma" panose="020B0604030504040204" pitchFamily="34" charset="0"/>
            <a:ea typeface="Tahoma" panose="020B0604030504040204" pitchFamily="34" charset="0"/>
            <a:cs typeface="Tahoma" panose="020B0604030504040204" pitchFamily="34" charset="0"/>
          </a:endParaRPr>
        </a:p>
      </xdr:txBody>
    </xdr:sp>
    <xdr:clientData/>
  </xdr:oneCellAnchor>
</xdr:wsDr>
</file>

<file path=xl/richData/_rels/richValueRel.xml.rels><?xml version="1.0" encoding="UTF-8" standalone="yes"?>
<Relationships xmlns="http://schemas.openxmlformats.org/package/2006/relationships"><Relationship Id="rId1" Type="http://schemas.openxmlformats.org/officeDocument/2006/relationships/image" Target="../media/image1.jpe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aybydayecd.co.za/" TargetMode="External"/><Relationship Id="rId1" Type="http://schemas.openxmlformats.org/officeDocument/2006/relationships/hyperlink" Target="mailto:customerservices@daybydayecd.co.z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74"/>
  <sheetViews>
    <sheetView tabSelected="1" zoomScale="110" zoomScaleNormal="110" workbookViewId="0">
      <selection sqref="A1:B3"/>
    </sheetView>
  </sheetViews>
  <sheetFormatPr defaultRowHeight="12.95" customHeight="1" x14ac:dyDescent="0.2"/>
  <cols>
    <col min="1" max="1" width="20.140625" style="1" customWidth="1"/>
    <col min="2" max="2" width="27.28515625" style="1" customWidth="1"/>
    <col min="3" max="3" width="9.5703125" style="1" customWidth="1"/>
    <col min="4" max="4" width="11" style="1" customWidth="1"/>
    <col min="5" max="5" width="11.42578125" style="1" customWidth="1"/>
    <col min="6" max="7" width="10" style="1" customWidth="1"/>
    <col min="8" max="10" width="4.7109375" customWidth="1"/>
  </cols>
  <sheetData>
    <row r="1" spans="1:7" ht="15" customHeight="1" thickBot="1" x14ac:dyDescent="0.25">
      <c r="A1" s="136" t="e" vm="1">
        <v>#VALUE!</v>
      </c>
      <c r="B1" s="137"/>
      <c r="C1" s="142" t="s">
        <v>48</v>
      </c>
      <c r="D1" s="143"/>
      <c r="E1" s="143"/>
      <c r="F1" s="143"/>
      <c r="G1" s="144"/>
    </row>
    <row r="2" spans="1:7" ht="15" customHeight="1" thickBot="1" x14ac:dyDescent="0.25">
      <c r="A2" s="138"/>
      <c r="B2" s="139"/>
      <c r="C2" s="145" t="s">
        <v>49</v>
      </c>
      <c r="D2" s="143"/>
      <c r="E2" s="143"/>
      <c r="F2" s="143"/>
      <c r="G2" s="144"/>
    </row>
    <row r="3" spans="1:7" ht="15" customHeight="1" thickBot="1" x14ac:dyDescent="0.25">
      <c r="A3" s="140"/>
      <c r="B3" s="141"/>
      <c r="C3" s="146" t="s">
        <v>50</v>
      </c>
      <c r="D3" s="147"/>
      <c r="E3" s="147"/>
      <c r="F3" s="147"/>
      <c r="G3" s="148"/>
    </row>
    <row r="4" spans="1:7" ht="12.6" customHeight="1" thickBot="1" x14ac:dyDescent="0.25">
      <c r="A4" s="201" t="s">
        <v>0</v>
      </c>
      <c r="B4" s="202"/>
      <c r="C4" s="202"/>
      <c r="D4" s="202"/>
      <c r="E4" s="202"/>
      <c r="F4" s="202"/>
      <c r="G4" s="203"/>
    </row>
    <row r="5" spans="1:7" ht="12.6" customHeight="1" x14ac:dyDescent="0.2">
      <c r="A5" s="95" t="s">
        <v>1</v>
      </c>
      <c r="B5" s="96"/>
      <c r="C5" s="212" t="s">
        <v>2</v>
      </c>
      <c r="D5" s="213"/>
      <c r="E5" s="214"/>
      <c r="F5" s="215" t="s">
        <v>3</v>
      </c>
      <c r="G5" s="216"/>
    </row>
    <row r="6" spans="1:7" ht="12.6" customHeight="1" x14ac:dyDescent="0.2">
      <c r="A6" s="97" t="s">
        <v>4</v>
      </c>
      <c r="B6" s="98"/>
      <c r="C6" s="210" t="s">
        <v>5</v>
      </c>
      <c r="D6" s="211"/>
      <c r="E6" s="211"/>
      <c r="F6" s="99"/>
      <c r="G6" s="100"/>
    </row>
    <row r="7" spans="1:7" ht="12.6" customHeight="1" x14ac:dyDescent="0.2">
      <c r="A7" s="97" t="s">
        <v>6</v>
      </c>
      <c r="B7" s="98"/>
      <c r="C7" s="206" t="s">
        <v>7</v>
      </c>
      <c r="D7" s="207"/>
      <c r="E7" s="207"/>
      <c r="F7" s="99"/>
      <c r="G7" s="100"/>
    </row>
    <row r="8" spans="1:7" ht="12.6" customHeight="1" x14ac:dyDescent="0.2">
      <c r="A8" s="97" t="s">
        <v>8</v>
      </c>
      <c r="B8" s="101"/>
      <c r="C8" s="206" t="s">
        <v>9</v>
      </c>
      <c r="D8" s="207"/>
      <c r="E8" s="207"/>
      <c r="F8" s="217">
        <f>F79</f>
        <v>0</v>
      </c>
      <c r="G8" s="218"/>
    </row>
    <row r="9" spans="1:7" ht="12.6" customHeight="1" thickBot="1" x14ac:dyDescent="0.25">
      <c r="A9" s="97" t="s">
        <v>10</v>
      </c>
      <c r="B9" s="102"/>
      <c r="C9" s="204" t="s">
        <v>11</v>
      </c>
      <c r="D9" s="205"/>
      <c r="E9" s="205"/>
      <c r="F9" s="208">
        <f>F98</f>
        <v>0</v>
      </c>
      <c r="G9" s="209"/>
    </row>
    <row r="10" spans="1:7" ht="12.6" customHeight="1" thickBot="1" x14ac:dyDescent="0.25">
      <c r="A10" s="219" t="s">
        <v>12</v>
      </c>
      <c r="B10" s="220"/>
      <c r="C10" s="103" t="s">
        <v>13</v>
      </c>
      <c r="D10" s="104" t="s">
        <v>14</v>
      </c>
      <c r="E10" s="103"/>
      <c r="F10" s="104" t="s">
        <v>15</v>
      </c>
      <c r="G10" s="105"/>
    </row>
    <row r="11" spans="1:7" ht="12.6" customHeight="1" thickBot="1" x14ac:dyDescent="0.25">
      <c r="A11" s="221"/>
      <c r="B11" s="222"/>
      <c r="C11" s="106">
        <f>E46</f>
        <v>0</v>
      </c>
      <c r="D11" s="107">
        <f>E69</f>
        <v>0</v>
      </c>
      <c r="E11" s="107"/>
      <c r="F11" s="107">
        <f>E76</f>
        <v>0</v>
      </c>
      <c r="G11" s="108"/>
    </row>
    <row r="12" spans="1:7" ht="12.6" customHeight="1" x14ac:dyDescent="0.2">
      <c r="A12" s="198" t="s">
        <v>16</v>
      </c>
      <c r="B12" s="199"/>
      <c r="C12" s="199"/>
      <c r="D12" s="199"/>
      <c r="E12" s="199"/>
      <c r="F12" s="199"/>
      <c r="G12" s="200"/>
    </row>
    <row r="13" spans="1:7" ht="12.6" customHeight="1" x14ac:dyDescent="0.2">
      <c r="A13" s="161" t="s">
        <v>17</v>
      </c>
      <c r="B13" s="162"/>
      <c r="C13" s="163"/>
      <c r="D13" s="163"/>
      <c r="E13" s="163"/>
      <c r="F13" s="163"/>
      <c r="G13" s="164"/>
    </row>
    <row r="14" spans="1:7" ht="12.6" customHeight="1" x14ac:dyDescent="0.2">
      <c r="A14" s="161" t="s">
        <v>18</v>
      </c>
      <c r="B14" s="162"/>
      <c r="C14" s="163"/>
      <c r="D14" s="163"/>
      <c r="E14" s="163"/>
      <c r="F14" s="163"/>
      <c r="G14" s="164"/>
    </row>
    <row r="15" spans="1:7" ht="12.6" customHeight="1" x14ac:dyDescent="0.2">
      <c r="A15" s="161"/>
      <c r="B15" s="162"/>
      <c r="C15" s="163"/>
      <c r="D15" s="163"/>
      <c r="E15" s="163"/>
      <c r="F15" s="163"/>
      <c r="G15" s="164"/>
    </row>
    <row r="16" spans="1:7" ht="12.6" customHeight="1" x14ac:dyDescent="0.2">
      <c r="A16" s="161"/>
      <c r="B16" s="162"/>
      <c r="C16" s="177"/>
      <c r="D16" s="177"/>
      <c r="E16" s="177"/>
      <c r="F16" s="177"/>
      <c r="G16" s="178"/>
    </row>
    <row r="17" spans="1:7" ht="12.6" customHeight="1" x14ac:dyDescent="0.2">
      <c r="A17" s="161" t="s">
        <v>19</v>
      </c>
      <c r="B17" s="162"/>
      <c r="C17" s="163"/>
      <c r="D17" s="163"/>
      <c r="E17" s="163"/>
      <c r="F17" s="163"/>
      <c r="G17" s="164"/>
    </row>
    <row r="18" spans="1:7" ht="12.6" customHeight="1" thickBot="1" x14ac:dyDescent="0.25">
      <c r="A18" s="161" t="s">
        <v>20</v>
      </c>
      <c r="B18" s="162"/>
      <c r="C18" s="163"/>
      <c r="D18" s="163"/>
      <c r="E18" s="163"/>
      <c r="F18" s="163"/>
      <c r="G18" s="164"/>
    </row>
    <row r="19" spans="1:7" ht="12.6" customHeight="1" thickBot="1" x14ac:dyDescent="0.25">
      <c r="A19" s="190"/>
      <c r="B19" s="191"/>
      <c r="C19" s="191"/>
      <c r="D19" s="191"/>
      <c r="E19" s="191"/>
      <c r="F19" s="191"/>
      <c r="G19" s="192"/>
    </row>
    <row r="20" spans="1:7" ht="12.6" customHeight="1" thickBot="1" x14ac:dyDescent="0.25">
      <c r="A20" s="193" t="s">
        <v>21</v>
      </c>
      <c r="B20" s="194"/>
      <c r="C20" s="194"/>
      <c r="D20" s="194"/>
      <c r="E20" s="194"/>
      <c r="F20" s="194"/>
      <c r="G20" s="195"/>
    </row>
    <row r="21" spans="1:7" ht="12.6" customHeight="1" thickBot="1" x14ac:dyDescent="0.25">
      <c r="A21" s="174" t="s">
        <v>51</v>
      </c>
      <c r="B21" s="175"/>
      <c r="C21" s="175"/>
      <c r="D21" s="175"/>
      <c r="E21" s="175"/>
      <c r="F21" s="175"/>
      <c r="G21" s="176"/>
    </row>
    <row r="22" spans="1:7" ht="12.6" customHeight="1" thickBot="1" x14ac:dyDescent="0.25">
      <c r="A22" s="174" t="s">
        <v>52</v>
      </c>
      <c r="B22" s="175"/>
      <c r="C22" s="175"/>
      <c r="D22" s="175"/>
      <c r="E22" s="175"/>
      <c r="F22" s="175"/>
      <c r="G22" s="176"/>
    </row>
    <row r="23" spans="1:7" ht="12.6" customHeight="1" thickBot="1" x14ac:dyDescent="0.25">
      <c r="A23" s="165" t="s">
        <v>53</v>
      </c>
      <c r="B23" s="166"/>
      <c r="C23" s="166"/>
      <c r="D23" s="166"/>
      <c r="E23" s="166"/>
      <c r="F23" s="166"/>
      <c r="G23" s="167"/>
    </row>
    <row r="24" spans="1:7" ht="12.6" customHeight="1" thickBot="1" x14ac:dyDescent="0.25">
      <c r="A24" s="168" t="s">
        <v>54</v>
      </c>
      <c r="B24" s="169"/>
      <c r="C24" s="13" t="s">
        <v>22</v>
      </c>
      <c r="D24" s="4" t="s">
        <v>23</v>
      </c>
      <c r="E24" s="44" t="s">
        <v>24</v>
      </c>
      <c r="F24" s="31" t="s">
        <v>25</v>
      </c>
      <c r="G24" s="32" t="s">
        <v>26</v>
      </c>
    </row>
    <row r="25" spans="1:7" ht="12.6" customHeight="1" x14ac:dyDescent="0.2">
      <c r="A25" s="149" t="s">
        <v>55</v>
      </c>
      <c r="B25" s="150"/>
      <c r="C25" s="62">
        <v>0</v>
      </c>
      <c r="D25" s="36">
        <v>182</v>
      </c>
      <c r="E25" s="7">
        <f t="shared" ref="E25:E31" si="0">C25*D25</f>
        <v>0</v>
      </c>
      <c r="F25" s="38"/>
      <c r="G25" s="38"/>
    </row>
    <row r="26" spans="1:7" ht="12.6" customHeight="1" x14ac:dyDescent="0.2">
      <c r="A26" s="172" t="s">
        <v>56</v>
      </c>
      <c r="B26" s="173"/>
      <c r="C26" s="85">
        <v>0</v>
      </c>
      <c r="D26" s="36">
        <v>182</v>
      </c>
      <c r="E26" s="37">
        <f t="shared" si="0"/>
        <v>0</v>
      </c>
      <c r="F26" s="8"/>
      <c r="G26" s="8"/>
    </row>
    <row r="27" spans="1:7" ht="12.6" customHeight="1" x14ac:dyDescent="0.2">
      <c r="A27" s="179" t="s">
        <v>57</v>
      </c>
      <c r="B27" s="180"/>
      <c r="C27" s="85">
        <v>0</v>
      </c>
      <c r="D27" s="36">
        <v>182</v>
      </c>
      <c r="E27" s="37">
        <f t="shared" si="0"/>
        <v>0</v>
      </c>
      <c r="F27" s="8"/>
      <c r="G27" s="8"/>
    </row>
    <row r="28" spans="1:7" ht="12.6" customHeight="1" thickBot="1" x14ac:dyDescent="0.25">
      <c r="A28" s="196" t="s">
        <v>58</v>
      </c>
      <c r="B28" s="197"/>
      <c r="C28" s="86">
        <v>0</v>
      </c>
      <c r="D28" s="36">
        <v>182</v>
      </c>
      <c r="E28" s="39">
        <f t="shared" si="0"/>
        <v>0</v>
      </c>
      <c r="F28" s="40"/>
      <c r="G28" s="40"/>
    </row>
    <row r="29" spans="1:7" ht="12.6" customHeight="1" x14ac:dyDescent="0.2">
      <c r="A29" s="188" t="s">
        <v>59</v>
      </c>
      <c r="B29" s="189"/>
      <c r="C29" s="109">
        <v>0</v>
      </c>
      <c r="D29" s="110">
        <v>150</v>
      </c>
      <c r="E29" s="111">
        <f t="shared" si="0"/>
        <v>0</v>
      </c>
      <c r="F29" s="109"/>
      <c r="G29" s="109"/>
    </row>
    <row r="30" spans="1:7" ht="12.6" customHeight="1" x14ac:dyDescent="0.2">
      <c r="A30" s="181" t="s">
        <v>60</v>
      </c>
      <c r="B30" s="182"/>
      <c r="C30" s="112">
        <v>0</v>
      </c>
      <c r="D30" s="113">
        <v>150</v>
      </c>
      <c r="E30" s="114">
        <f t="shared" si="0"/>
        <v>0</v>
      </c>
      <c r="F30" s="112"/>
      <c r="G30" s="112"/>
    </row>
    <row r="31" spans="1:7" ht="12.6" customHeight="1" thickBot="1" x14ac:dyDescent="0.25">
      <c r="A31" s="181" t="s">
        <v>61</v>
      </c>
      <c r="B31" s="182"/>
      <c r="C31" s="115">
        <v>0</v>
      </c>
      <c r="D31" s="116">
        <v>150</v>
      </c>
      <c r="E31" s="117">
        <f t="shared" si="0"/>
        <v>0</v>
      </c>
      <c r="F31" s="115"/>
      <c r="G31" s="115"/>
    </row>
    <row r="32" spans="1:7" ht="12.6" customHeight="1" thickBot="1" x14ac:dyDescent="0.25">
      <c r="A32" s="159" t="s">
        <v>62</v>
      </c>
      <c r="B32" s="160"/>
      <c r="C32" s="42">
        <f>SUM(C25:C31)</f>
        <v>0</v>
      </c>
      <c r="D32" s="41" t="s">
        <v>27</v>
      </c>
      <c r="E32" s="43">
        <f>SUM(E25:E31)</f>
        <v>0</v>
      </c>
      <c r="F32" s="42"/>
      <c r="G32" s="42"/>
    </row>
    <row r="33" spans="1:7" ht="12.6" customHeight="1" thickBot="1" x14ac:dyDescent="0.25">
      <c r="A33" s="183"/>
      <c r="B33" s="184"/>
      <c r="C33" s="184"/>
      <c r="D33" s="184"/>
      <c r="E33" s="184"/>
      <c r="F33" s="184"/>
      <c r="G33" s="185"/>
    </row>
    <row r="34" spans="1:7" ht="12.6" customHeight="1" thickBot="1" x14ac:dyDescent="0.25">
      <c r="A34" s="300" t="s">
        <v>63</v>
      </c>
      <c r="B34" s="301"/>
      <c r="C34" s="301"/>
      <c r="D34" s="301"/>
      <c r="E34" s="301"/>
      <c r="F34" s="301"/>
      <c r="G34" s="302"/>
    </row>
    <row r="35" spans="1:7" ht="12.6" customHeight="1" thickBot="1" x14ac:dyDescent="0.25">
      <c r="A35" s="303" t="s">
        <v>90</v>
      </c>
      <c r="B35" s="304"/>
      <c r="C35" s="304"/>
      <c r="D35" s="304"/>
      <c r="E35" s="304"/>
      <c r="F35" s="304"/>
      <c r="G35" s="305"/>
    </row>
    <row r="36" spans="1:7" ht="12.6" customHeight="1" thickBot="1" x14ac:dyDescent="0.25">
      <c r="A36" s="228" t="s">
        <v>64</v>
      </c>
      <c r="B36" s="229"/>
      <c r="C36" s="13" t="s">
        <v>22</v>
      </c>
      <c r="D36" s="46" t="s">
        <v>23</v>
      </c>
      <c r="E36" s="13" t="s">
        <v>24</v>
      </c>
      <c r="F36" s="50" t="s">
        <v>25</v>
      </c>
      <c r="G36" s="32" t="s">
        <v>26</v>
      </c>
    </row>
    <row r="37" spans="1:7" ht="12.6" customHeight="1" x14ac:dyDescent="0.2">
      <c r="A37" s="149" t="s">
        <v>65</v>
      </c>
      <c r="B37" s="150"/>
      <c r="C37" s="38">
        <v>0</v>
      </c>
      <c r="D37" s="47">
        <v>182</v>
      </c>
      <c r="E37" s="6">
        <f t="shared" ref="E37:E38" si="1">C37*D37</f>
        <v>0</v>
      </c>
      <c r="F37" s="51"/>
      <c r="G37" s="38"/>
    </row>
    <row r="38" spans="1:7" ht="12.6" customHeight="1" x14ac:dyDescent="0.2">
      <c r="A38" s="172" t="s">
        <v>66</v>
      </c>
      <c r="B38" s="306"/>
      <c r="C38" s="8">
        <v>0</v>
      </c>
      <c r="D38" s="48">
        <v>182</v>
      </c>
      <c r="E38" s="36">
        <f t="shared" si="1"/>
        <v>0</v>
      </c>
      <c r="F38" s="52"/>
      <c r="G38" s="8"/>
    </row>
    <row r="39" spans="1:7" ht="12.6" customHeight="1" x14ac:dyDescent="0.2">
      <c r="A39" s="179" t="s">
        <v>67</v>
      </c>
      <c r="B39" s="180"/>
      <c r="C39" s="8">
        <v>0</v>
      </c>
      <c r="D39" s="48">
        <v>182</v>
      </c>
      <c r="E39" s="36">
        <f t="shared" ref="E39:E43" si="2">C39*D39</f>
        <v>0</v>
      </c>
      <c r="F39" s="52"/>
      <c r="G39" s="8"/>
    </row>
    <row r="40" spans="1:7" ht="12.6" customHeight="1" thickBot="1" x14ac:dyDescent="0.25">
      <c r="A40" s="196" t="s">
        <v>68</v>
      </c>
      <c r="B40" s="197"/>
      <c r="C40" s="40">
        <v>0</v>
      </c>
      <c r="D40" s="49">
        <v>182</v>
      </c>
      <c r="E40" s="45">
        <f t="shared" si="2"/>
        <v>0</v>
      </c>
      <c r="F40" s="53"/>
      <c r="G40" s="40"/>
    </row>
    <row r="41" spans="1:7" ht="12.6" customHeight="1" x14ac:dyDescent="0.2">
      <c r="A41" s="188" t="s">
        <v>69</v>
      </c>
      <c r="B41" s="189"/>
      <c r="C41" s="109">
        <v>0</v>
      </c>
      <c r="D41" s="118">
        <v>150</v>
      </c>
      <c r="E41" s="110">
        <f t="shared" si="2"/>
        <v>0</v>
      </c>
      <c r="F41" s="119"/>
      <c r="G41" s="109"/>
    </row>
    <row r="42" spans="1:7" ht="12.6" customHeight="1" x14ac:dyDescent="0.2">
      <c r="A42" s="181" t="s">
        <v>70</v>
      </c>
      <c r="B42" s="182"/>
      <c r="C42" s="112">
        <v>0</v>
      </c>
      <c r="D42" s="120">
        <v>150</v>
      </c>
      <c r="E42" s="113">
        <f t="shared" si="2"/>
        <v>0</v>
      </c>
      <c r="F42" s="121"/>
      <c r="G42" s="112"/>
    </row>
    <row r="43" spans="1:7" ht="12.6" customHeight="1" thickBot="1" x14ac:dyDescent="0.25">
      <c r="A43" s="181" t="s">
        <v>71</v>
      </c>
      <c r="B43" s="182"/>
      <c r="C43" s="115">
        <v>0</v>
      </c>
      <c r="D43" s="122">
        <v>150</v>
      </c>
      <c r="E43" s="116">
        <f t="shared" si="2"/>
        <v>0</v>
      </c>
      <c r="F43" s="123"/>
      <c r="G43" s="115"/>
    </row>
    <row r="44" spans="1:7" ht="12.6" customHeight="1" thickBot="1" x14ac:dyDescent="0.25">
      <c r="A44" s="159" t="s">
        <v>72</v>
      </c>
      <c r="B44" s="160"/>
      <c r="C44" s="42">
        <f>SUM(C37:C43)</f>
        <v>0</v>
      </c>
      <c r="D44" s="43" t="s">
        <v>27</v>
      </c>
      <c r="E44" s="41">
        <f>SUM(E37:E43)</f>
        <v>0</v>
      </c>
      <c r="F44" s="42"/>
      <c r="G44" s="42"/>
    </row>
    <row r="45" spans="1:7" ht="12.6" customHeight="1" thickBot="1" x14ac:dyDescent="0.25">
      <c r="A45" s="183"/>
      <c r="B45" s="184"/>
      <c r="C45" s="184"/>
      <c r="D45" s="184"/>
      <c r="E45" s="184"/>
      <c r="F45" s="184"/>
      <c r="G45" s="185"/>
    </row>
    <row r="46" spans="1:7" ht="12.6" customHeight="1" thickBot="1" x14ac:dyDescent="0.25">
      <c r="A46" s="186" t="s">
        <v>73</v>
      </c>
      <c r="B46" s="187"/>
      <c r="C46" s="33">
        <f>C32+C44</f>
        <v>0</v>
      </c>
      <c r="D46" s="34"/>
      <c r="E46" s="26">
        <f>E32+E44</f>
        <v>0</v>
      </c>
      <c r="F46" s="2"/>
      <c r="G46" s="3"/>
    </row>
    <row r="47" spans="1:7" ht="12.6" customHeight="1" thickBot="1" x14ac:dyDescent="0.25">
      <c r="A47" s="183"/>
      <c r="B47" s="184"/>
      <c r="C47" s="184"/>
      <c r="D47" s="184"/>
      <c r="E47" s="184"/>
      <c r="F47" s="184"/>
      <c r="G47" s="185"/>
    </row>
    <row r="48" spans="1:7" ht="12.6" customHeight="1" thickBot="1" x14ac:dyDescent="0.25">
      <c r="A48" s="174" t="s">
        <v>74</v>
      </c>
      <c r="B48" s="175"/>
      <c r="C48" s="175"/>
      <c r="D48" s="175"/>
      <c r="E48" s="175"/>
      <c r="F48" s="175"/>
      <c r="G48" s="176"/>
    </row>
    <row r="49" spans="1:7" ht="12.6" customHeight="1" thickBot="1" x14ac:dyDescent="0.25">
      <c r="A49" s="292" t="s">
        <v>91</v>
      </c>
      <c r="B49" s="293"/>
      <c r="C49" s="293"/>
      <c r="D49" s="293"/>
      <c r="E49" s="293"/>
      <c r="F49" s="293"/>
      <c r="G49" s="294"/>
    </row>
    <row r="50" spans="1:7" ht="12.6" customHeight="1" x14ac:dyDescent="0.2">
      <c r="A50" s="269" t="s">
        <v>28</v>
      </c>
      <c r="B50" s="270"/>
      <c r="C50" s="270"/>
      <c r="D50" s="270"/>
      <c r="E50" s="270"/>
      <c r="F50" s="270"/>
      <c r="G50" s="271"/>
    </row>
    <row r="51" spans="1:7" ht="12.6" customHeight="1" thickBot="1" x14ac:dyDescent="0.25">
      <c r="A51" s="272"/>
      <c r="B51" s="273"/>
      <c r="C51" s="273"/>
      <c r="D51" s="273"/>
      <c r="E51" s="273"/>
      <c r="F51" s="273"/>
      <c r="G51" s="274"/>
    </row>
    <row r="52" spans="1:7" ht="12.6" customHeight="1" thickBot="1" x14ac:dyDescent="0.25">
      <c r="A52" s="168" t="s">
        <v>92</v>
      </c>
      <c r="B52" s="169"/>
      <c r="C52" s="83" t="s">
        <v>22</v>
      </c>
      <c r="D52" s="4" t="s">
        <v>23</v>
      </c>
      <c r="E52" s="84" t="s">
        <v>24</v>
      </c>
      <c r="F52" s="5" t="s">
        <v>25</v>
      </c>
      <c r="G52" s="5" t="s">
        <v>26</v>
      </c>
    </row>
    <row r="53" spans="1:7" ht="12.6" customHeight="1" x14ac:dyDescent="0.2">
      <c r="A53" s="179" t="s">
        <v>93</v>
      </c>
      <c r="B53" s="180"/>
      <c r="C53" s="85">
        <v>0</v>
      </c>
      <c r="D53" s="35">
        <v>185</v>
      </c>
      <c r="E53" s="7">
        <f>C53*D53</f>
        <v>0</v>
      </c>
      <c r="F53" s="8"/>
      <c r="G53" s="8"/>
    </row>
    <row r="54" spans="1:7" ht="12.6" customHeight="1" thickBot="1" x14ac:dyDescent="0.25">
      <c r="A54" s="310" t="s">
        <v>94</v>
      </c>
      <c r="B54" s="311"/>
      <c r="C54" s="124">
        <v>0</v>
      </c>
      <c r="D54" s="125">
        <v>232</v>
      </c>
      <c r="E54" s="126">
        <f>C54*D54</f>
        <v>0</v>
      </c>
      <c r="F54" s="124"/>
      <c r="G54" s="124"/>
    </row>
    <row r="55" spans="1:7" ht="12.6" customHeight="1" thickBot="1" x14ac:dyDescent="0.25">
      <c r="A55" s="170" t="s">
        <v>95</v>
      </c>
      <c r="B55" s="171"/>
      <c r="C55" s="9">
        <f>SUM(C53:C54)</f>
        <v>0</v>
      </c>
      <c r="D55" s="10" t="s">
        <v>27</v>
      </c>
      <c r="E55" s="11">
        <f>SUM(E53:E54)</f>
        <v>0</v>
      </c>
      <c r="F55" s="9"/>
      <c r="G55" s="12"/>
    </row>
    <row r="56" spans="1:7" ht="12.6" customHeight="1" thickBot="1" x14ac:dyDescent="0.25">
      <c r="A56" s="307"/>
      <c r="B56" s="308"/>
      <c r="C56" s="308"/>
      <c r="D56" s="308"/>
      <c r="E56" s="308"/>
      <c r="F56" s="308"/>
      <c r="G56" s="309"/>
    </row>
    <row r="57" spans="1:7" ht="12.6" customHeight="1" x14ac:dyDescent="0.2">
      <c r="A57" s="82"/>
      <c r="B57" s="82"/>
      <c r="C57" s="82"/>
      <c r="D57" s="82"/>
      <c r="E57" s="82"/>
      <c r="F57" s="82"/>
      <c r="G57" s="82"/>
    </row>
    <row r="58" spans="1:7" ht="12.6" customHeight="1" x14ac:dyDescent="0.2">
      <c r="A58" s="82"/>
      <c r="B58" s="82"/>
      <c r="C58" s="82"/>
      <c r="D58" s="82"/>
      <c r="E58" s="82"/>
      <c r="F58" s="82"/>
      <c r="G58" s="82"/>
    </row>
    <row r="59" spans="1:7" ht="82.5" customHeight="1" thickBot="1" x14ac:dyDescent="0.25">
      <c r="A59" s="78"/>
      <c r="B59" s="78"/>
      <c r="C59" s="79"/>
      <c r="D59" s="80"/>
      <c r="E59" s="81"/>
      <c r="F59" s="80"/>
      <c r="G59" s="80"/>
    </row>
    <row r="60" spans="1:7" ht="12.6" customHeight="1" thickBot="1" x14ac:dyDescent="0.25">
      <c r="A60" s="131" t="s">
        <v>75</v>
      </c>
      <c r="B60" s="132">
        <f>B5</f>
        <v>0</v>
      </c>
      <c r="C60" s="151" t="s">
        <v>29</v>
      </c>
      <c r="D60" s="152"/>
      <c r="E60" s="152"/>
      <c r="F60" s="152"/>
      <c r="G60" s="153"/>
    </row>
    <row r="61" spans="1:7" ht="12.6" customHeight="1" thickBot="1" x14ac:dyDescent="0.25">
      <c r="A61" s="292" t="s">
        <v>96</v>
      </c>
      <c r="B61" s="293"/>
      <c r="C61" s="293"/>
      <c r="D61" s="293"/>
      <c r="E61" s="293"/>
      <c r="F61" s="293"/>
      <c r="G61" s="294"/>
    </row>
    <row r="62" spans="1:7" ht="12.6" customHeight="1" thickBot="1" x14ac:dyDescent="0.25">
      <c r="A62" s="292" t="s">
        <v>30</v>
      </c>
      <c r="B62" s="293"/>
      <c r="C62" s="293"/>
      <c r="D62" s="293"/>
      <c r="E62" s="293"/>
      <c r="F62" s="293"/>
      <c r="G62" s="294"/>
    </row>
    <row r="63" spans="1:7" ht="12.6" customHeight="1" x14ac:dyDescent="0.2">
      <c r="A63" s="269" t="s">
        <v>31</v>
      </c>
      <c r="B63" s="270"/>
      <c r="C63" s="270"/>
      <c r="D63" s="270"/>
      <c r="E63" s="270"/>
      <c r="F63" s="270"/>
      <c r="G63" s="271"/>
    </row>
    <row r="64" spans="1:7" ht="12.6" customHeight="1" thickBot="1" x14ac:dyDescent="0.25">
      <c r="A64" s="272"/>
      <c r="B64" s="273"/>
      <c r="C64" s="273"/>
      <c r="D64" s="273"/>
      <c r="E64" s="273"/>
      <c r="F64" s="273"/>
      <c r="G64" s="274"/>
    </row>
    <row r="65" spans="1:7" ht="12.6" customHeight="1" thickBot="1" x14ac:dyDescent="0.25">
      <c r="A65" s="228" t="s">
        <v>76</v>
      </c>
      <c r="B65" s="229"/>
      <c r="C65" s="13" t="s">
        <v>22</v>
      </c>
      <c r="D65" s="14" t="s">
        <v>23</v>
      </c>
      <c r="E65" s="13" t="s">
        <v>24</v>
      </c>
      <c r="F65" s="5" t="s">
        <v>25</v>
      </c>
      <c r="G65" s="5" t="s">
        <v>26</v>
      </c>
    </row>
    <row r="66" spans="1:7" ht="12.6" customHeight="1" thickBot="1" x14ac:dyDescent="0.25">
      <c r="A66" s="179" t="s">
        <v>76</v>
      </c>
      <c r="B66" s="180"/>
      <c r="C66" s="8">
        <v>0</v>
      </c>
      <c r="D66" s="6">
        <v>185</v>
      </c>
      <c r="E66" s="7">
        <f>C66*D66</f>
        <v>0</v>
      </c>
      <c r="F66" s="8"/>
      <c r="G66" s="8"/>
    </row>
    <row r="67" spans="1:7" ht="12.6" customHeight="1" thickBot="1" x14ac:dyDescent="0.25">
      <c r="A67" s="230" t="s">
        <v>77</v>
      </c>
      <c r="B67" s="231"/>
      <c r="C67" s="28">
        <f>C66</f>
        <v>0</v>
      </c>
      <c r="D67" s="29" t="s">
        <v>32</v>
      </c>
      <c r="E67" s="30">
        <f>SUM(E66:E66)</f>
        <v>0</v>
      </c>
      <c r="F67" s="28"/>
      <c r="G67" s="28"/>
    </row>
    <row r="68" spans="1:7" ht="12.6" customHeight="1" thickBot="1" x14ac:dyDescent="0.25">
      <c r="A68" s="255"/>
      <c r="B68" s="256"/>
      <c r="C68" s="256"/>
      <c r="D68" s="256"/>
      <c r="E68" s="256"/>
      <c r="F68" s="256"/>
      <c r="G68" s="257"/>
    </row>
    <row r="69" spans="1:7" ht="12.6" customHeight="1" thickBot="1" x14ac:dyDescent="0.25">
      <c r="A69" s="186" t="s">
        <v>78</v>
      </c>
      <c r="B69" s="187"/>
      <c r="C69" s="27">
        <f>C55+C67</f>
        <v>0</v>
      </c>
      <c r="D69" s="2"/>
      <c r="E69" s="26">
        <f>E55+E67</f>
        <v>0</v>
      </c>
      <c r="F69" s="2"/>
      <c r="G69" s="3"/>
    </row>
    <row r="70" spans="1:7" ht="12.6" customHeight="1" thickBot="1" x14ac:dyDescent="0.25">
      <c r="A70" s="275"/>
      <c r="B70" s="276"/>
      <c r="C70" s="276"/>
      <c r="D70" s="276"/>
      <c r="E70" s="276"/>
      <c r="F70" s="276"/>
      <c r="G70" s="277"/>
    </row>
    <row r="71" spans="1:7" ht="12.6" customHeight="1" thickBot="1" x14ac:dyDescent="0.25">
      <c r="A71" s="174" t="s">
        <v>79</v>
      </c>
      <c r="B71" s="175"/>
      <c r="C71" s="175"/>
      <c r="D71" s="175"/>
      <c r="E71" s="175"/>
      <c r="F71" s="175"/>
      <c r="G71" s="176"/>
    </row>
    <row r="72" spans="1:7" ht="12.6" customHeight="1" thickBot="1" x14ac:dyDescent="0.25">
      <c r="A72" s="295" t="s">
        <v>33</v>
      </c>
      <c r="B72" s="296"/>
      <c r="C72" s="54" t="s">
        <v>22</v>
      </c>
      <c r="D72" s="4" t="s">
        <v>23</v>
      </c>
      <c r="E72" s="13" t="s">
        <v>24</v>
      </c>
      <c r="F72" s="5" t="s">
        <v>25</v>
      </c>
      <c r="G72" s="59" t="s">
        <v>26</v>
      </c>
    </row>
    <row r="73" spans="1:7" ht="12.6" customHeight="1" thickBot="1" x14ac:dyDescent="0.25">
      <c r="A73" s="290" t="s">
        <v>80</v>
      </c>
      <c r="B73" s="291"/>
      <c r="C73" s="55">
        <v>0</v>
      </c>
      <c r="D73" s="57">
        <v>550</v>
      </c>
      <c r="E73" s="60">
        <f>C73*D73</f>
        <v>0</v>
      </c>
      <c r="F73" s="38"/>
      <c r="G73" s="51"/>
    </row>
    <row r="74" spans="1:7" ht="12.6" customHeight="1" thickBot="1" x14ac:dyDescent="0.25">
      <c r="A74" s="290" t="s">
        <v>81</v>
      </c>
      <c r="B74" s="291"/>
      <c r="C74" s="56">
        <v>0</v>
      </c>
      <c r="D74" s="58">
        <v>550</v>
      </c>
      <c r="E74" s="61">
        <f t="shared" ref="E74:E75" si="3">C74*D74</f>
        <v>0</v>
      </c>
      <c r="F74" s="135"/>
      <c r="G74" s="134"/>
    </row>
    <row r="75" spans="1:7" ht="12.6" customHeight="1" thickBot="1" x14ac:dyDescent="0.25">
      <c r="A75" s="290" t="s">
        <v>82</v>
      </c>
      <c r="B75" s="291"/>
      <c r="C75" s="56">
        <v>0</v>
      </c>
      <c r="D75" s="58">
        <v>550</v>
      </c>
      <c r="E75" s="61">
        <f t="shared" si="3"/>
        <v>0</v>
      </c>
      <c r="F75" s="135"/>
      <c r="G75" s="134"/>
    </row>
    <row r="76" spans="1:7" ht="12.6" customHeight="1" thickBot="1" x14ac:dyDescent="0.25">
      <c r="A76" s="278" t="s">
        <v>24</v>
      </c>
      <c r="B76" s="279"/>
      <c r="C76" s="133">
        <f>SUM(C73:C75)</f>
        <v>0</v>
      </c>
      <c r="D76" s="4"/>
      <c r="E76" s="4">
        <f>SUM(E73:E75)</f>
        <v>0</v>
      </c>
      <c r="F76" s="13"/>
      <c r="G76" s="84"/>
    </row>
    <row r="77" spans="1:7" ht="12.6" customHeight="1" thickBot="1" x14ac:dyDescent="0.25">
      <c r="A77" s="287" t="s">
        <v>83</v>
      </c>
      <c r="B77" s="288"/>
      <c r="C77" s="288"/>
      <c r="D77" s="288"/>
      <c r="E77" s="289"/>
      <c r="F77" s="5"/>
      <c r="G77" s="59"/>
    </row>
    <row r="78" spans="1:7" ht="12.6" customHeight="1" thickBot="1" x14ac:dyDescent="0.25">
      <c r="A78" s="280"/>
      <c r="B78" s="281"/>
      <c r="C78" s="282"/>
      <c r="D78" s="282"/>
      <c r="E78" s="282"/>
      <c r="F78" s="282"/>
      <c r="G78" s="283"/>
    </row>
    <row r="79" spans="1:7" ht="14.25" customHeight="1" thickBot="1" x14ac:dyDescent="0.25">
      <c r="A79" s="297" t="s">
        <v>34</v>
      </c>
      <c r="B79" s="298"/>
      <c r="C79" s="298"/>
      <c r="D79" s="298"/>
      <c r="E79" s="299"/>
      <c r="F79" s="285">
        <f>E76+E69+E46</f>
        <v>0</v>
      </c>
      <c r="G79" s="286"/>
    </row>
    <row r="80" spans="1:7" ht="12.6" customHeight="1" thickBot="1" x14ac:dyDescent="0.25">
      <c r="A80" s="280"/>
      <c r="B80" s="281"/>
      <c r="C80" s="281"/>
      <c r="D80" s="281"/>
      <c r="E80" s="281"/>
      <c r="F80" s="281"/>
      <c r="G80" s="284"/>
    </row>
    <row r="81" spans="1:7" ht="12.6" customHeight="1" thickBot="1" x14ac:dyDescent="0.25">
      <c r="A81" s="292" t="s">
        <v>35</v>
      </c>
      <c r="B81" s="293"/>
      <c r="C81" s="293"/>
      <c r="D81" s="293"/>
      <c r="E81" s="293"/>
      <c r="F81" s="293"/>
      <c r="G81" s="294"/>
    </row>
    <row r="82" spans="1:7" ht="12.6" customHeight="1" thickBot="1" x14ac:dyDescent="0.25">
      <c r="A82" s="267"/>
      <c r="B82" s="268"/>
      <c r="C82" s="127" t="s">
        <v>22</v>
      </c>
      <c r="D82" s="127" t="s">
        <v>36</v>
      </c>
      <c r="E82" s="128" t="s">
        <v>37</v>
      </c>
      <c r="F82" s="129"/>
      <c r="G82" s="130"/>
    </row>
    <row r="83" spans="1:7" ht="12.6" customHeight="1" x14ac:dyDescent="0.2">
      <c r="A83" s="154" t="s">
        <v>84</v>
      </c>
      <c r="B83" s="155"/>
      <c r="C83" s="62">
        <f>C25+C37</f>
        <v>0</v>
      </c>
      <c r="D83" s="64">
        <v>0.7</v>
      </c>
      <c r="E83" s="69">
        <f>D83*C83</f>
        <v>0</v>
      </c>
      <c r="F83" s="75"/>
      <c r="G83" s="71"/>
    </row>
    <row r="84" spans="1:7" ht="12.6" customHeight="1" x14ac:dyDescent="0.2">
      <c r="A84" s="248" t="s">
        <v>85</v>
      </c>
      <c r="B84" s="249"/>
      <c r="C84" s="15">
        <f>C26+C38</f>
        <v>0</v>
      </c>
      <c r="D84" s="65">
        <v>0.9</v>
      </c>
      <c r="E84" s="16">
        <f t="shared" ref="E84:E88" si="4">D84*C84</f>
        <v>0</v>
      </c>
      <c r="F84" s="17"/>
      <c r="G84" s="72"/>
    </row>
    <row r="85" spans="1:7" ht="12.6" customHeight="1" x14ac:dyDescent="0.2">
      <c r="A85" s="248" t="s">
        <v>86</v>
      </c>
      <c r="B85" s="249"/>
      <c r="C85" s="18">
        <f>C27+C28+C39+C40</f>
        <v>0</v>
      </c>
      <c r="D85" s="66">
        <v>0.55400000000000005</v>
      </c>
      <c r="E85" s="16">
        <f t="shared" si="4"/>
        <v>0</v>
      </c>
      <c r="F85" s="19"/>
      <c r="G85" s="73"/>
    </row>
    <row r="86" spans="1:7" ht="12.6" customHeight="1" x14ac:dyDescent="0.2">
      <c r="A86" s="248" t="s">
        <v>87</v>
      </c>
      <c r="B86" s="249"/>
      <c r="C86" s="18">
        <f>C29+C30+C31+C41+C42+C43</f>
        <v>0</v>
      </c>
      <c r="D86" s="66">
        <v>0.4</v>
      </c>
      <c r="E86" s="16">
        <f t="shared" si="4"/>
        <v>0</v>
      </c>
      <c r="F86" s="19"/>
      <c r="G86" s="73"/>
    </row>
    <row r="87" spans="1:7" ht="12.6" customHeight="1" x14ac:dyDescent="0.2">
      <c r="A87" s="248" t="s">
        <v>38</v>
      </c>
      <c r="B87" s="249"/>
      <c r="C87" s="18">
        <f>C53+C66</f>
        <v>0</v>
      </c>
      <c r="D87" s="67">
        <v>0.64</v>
      </c>
      <c r="E87" s="16">
        <f t="shared" si="4"/>
        <v>0</v>
      </c>
      <c r="F87" s="20"/>
      <c r="G87" s="74"/>
    </row>
    <row r="88" spans="1:7" ht="12.6" customHeight="1" x14ac:dyDescent="0.2">
      <c r="A88" s="248" t="s">
        <v>39</v>
      </c>
      <c r="B88" s="249"/>
      <c r="C88" s="18">
        <f>C54</f>
        <v>0</v>
      </c>
      <c r="D88" s="67">
        <v>0.8</v>
      </c>
      <c r="E88" s="16">
        <f t="shared" si="4"/>
        <v>0</v>
      </c>
      <c r="F88" s="20"/>
      <c r="G88" s="74"/>
    </row>
    <row r="89" spans="1:7" ht="12.6" customHeight="1" thickBot="1" x14ac:dyDescent="0.25">
      <c r="A89" s="253" t="s">
        <v>88</v>
      </c>
      <c r="B89" s="254"/>
      <c r="C89" s="63">
        <f>C76</f>
        <v>0</v>
      </c>
      <c r="D89" s="68">
        <v>1.2</v>
      </c>
      <c r="E89" s="70">
        <f t="shared" ref="E89" si="5">D89*C89</f>
        <v>0</v>
      </c>
      <c r="F89" s="76"/>
      <c r="G89" s="74"/>
    </row>
    <row r="90" spans="1:7" ht="12.6" customHeight="1" thickBot="1" x14ac:dyDescent="0.25">
      <c r="A90" s="245" t="s">
        <v>37</v>
      </c>
      <c r="B90" s="246"/>
      <c r="C90" s="246"/>
      <c r="D90" s="247"/>
      <c r="E90" s="21">
        <f>SUM(E83:E89)</f>
        <v>0</v>
      </c>
      <c r="F90" s="25">
        <v>1</v>
      </c>
      <c r="G90" s="24">
        <v>0.5</v>
      </c>
    </row>
    <row r="91" spans="1:7" ht="12.6" customHeight="1" thickBot="1" x14ac:dyDescent="0.25">
      <c r="A91" s="258" t="s">
        <v>40</v>
      </c>
      <c r="B91" s="259"/>
      <c r="C91" s="264" t="s">
        <v>41</v>
      </c>
      <c r="D91" s="265"/>
      <c r="E91" s="266"/>
      <c r="F91" s="22"/>
      <c r="G91" s="23">
        <f>F91/2</f>
        <v>0</v>
      </c>
    </row>
    <row r="92" spans="1:7" ht="12.6" customHeight="1" thickBot="1" x14ac:dyDescent="0.25">
      <c r="A92" s="260"/>
      <c r="B92" s="261"/>
      <c r="C92" s="264" t="s">
        <v>42</v>
      </c>
      <c r="D92" s="265"/>
      <c r="E92" s="266"/>
      <c r="F92" s="22"/>
      <c r="G92" s="23">
        <f>F92/2</f>
        <v>0</v>
      </c>
    </row>
    <row r="93" spans="1:7" ht="12.6" customHeight="1" thickBot="1" x14ac:dyDescent="0.25">
      <c r="A93" s="262"/>
      <c r="B93" s="263"/>
      <c r="C93" s="250" t="s">
        <v>43</v>
      </c>
      <c r="D93" s="251"/>
      <c r="E93" s="252"/>
      <c r="F93" s="22">
        <f>F92-F91</f>
        <v>0</v>
      </c>
      <c r="G93" s="77"/>
    </row>
    <row r="94" spans="1:7" ht="12.6" customHeight="1" thickBot="1" x14ac:dyDescent="0.25">
      <c r="A94" s="235" t="s">
        <v>44</v>
      </c>
      <c r="B94" s="236"/>
      <c r="C94" s="236"/>
      <c r="D94" s="236"/>
      <c r="E94" s="237"/>
      <c r="F94" s="243"/>
      <c r="G94" s="244"/>
    </row>
    <row r="95" spans="1:7" ht="12.6" customHeight="1" thickBot="1" x14ac:dyDescent="0.25">
      <c r="A95" s="240" t="s">
        <v>45</v>
      </c>
      <c r="B95" s="241"/>
      <c r="C95" s="241"/>
      <c r="D95" s="241"/>
      <c r="E95" s="241"/>
      <c r="F95" s="241"/>
      <c r="G95" s="242"/>
    </row>
    <row r="96" spans="1:7" ht="12.6" customHeight="1" thickBot="1" x14ac:dyDescent="0.25">
      <c r="A96" s="235" t="s">
        <v>46</v>
      </c>
      <c r="B96" s="236"/>
      <c r="C96" s="236"/>
      <c r="D96" s="236"/>
      <c r="E96" s="237"/>
      <c r="F96" s="238">
        <v>0</v>
      </c>
      <c r="G96" s="239"/>
    </row>
    <row r="97" spans="1:7" ht="12.6" customHeight="1" thickBot="1" x14ac:dyDescent="0.25">
      <c r="A97" s="232"/>
      <c r="B97" s="233"/>
      <c r="C97" s="233"/>
      <c r="D97" s="233"/>
      <c r="E97" s="233"/>
      <c r="F97" s="233"/>
      <c r="G97" s="234"/>
    </row>
    <row r="98" spans="1:7" ht="15.75" customHeight="1" thickBot="1" x14ac:dyDescent="0.25">
      <c r="A98" s="223" t="s">
        <v>47</v>
      </c>
      <c r="B98" s="224"/>
      <c r="C98" s="224"/>
      <c r="D98" s="224"/>
      <c r="E98" s="225"/>
      <c r="F98" s="226">
        <f>F79+F94+F96</f>
        <v>0</v>
      </c>
      <c r="G98" s="227"/>
    </row>
    <row r="99" spans="1:7" ht="16.5" customHeight="1" thickBot="1" x14ac:dyDescent="0.25">
      <c r="A99" s="156" t="s">
        <v>89</v>
      </c>
      <c r="B99" s="157"/>
      <c r="C99" s="157"/>
      <c r="D99" s="157"/>
      <c r="E99" s="157"/>
      <c r="F99" s="157"/>
      <c r="G99" s="158"/>
    </row>
    <row r="117" spans="1:7" ht="83.25" customHeight="1" thickBot="1" x14ac:dyDescent="0.25"/>
    <row r="118" spans="1:7" ht="12.95" customHeight="1" x14ac:dyDescent="0.2">
      <c r="A118" s="87"/>
      <c r="B118" s="88"/>
      <c r="C118" s="88"/>
      <c r="D118" s="88"/>
      <c r="E118" s="88"/>
      <c r="F118" s="88"/>
      <c r="G118" s="89"/>
    </row>
    <row r="119" spans="1:7" ht="12.95" customHeight="1" x14ac:dyDescent="0.2">
      <c r="A119" s="90"/>
      <c r="G119" s="91"/>
    </row>
    <row r="120" spans="1:7" ht="12.95" customHeight="1" x14ac:dyDescent="0.2">
      <c r="A120" s="90"/>
      <c r="G120" s="91"/>
    </row>
    <row r="121" spans="1:7" ht="12.95" customHeight="1" x14ac:dyDescent="0.2">
      <c r="A121" s="90"/>
      <c r="G121" s="91"/>
    </row>
    <row r="122" spans="1:7" ht="12.95" customHeight="1" x14ac:dyDescent="0.2">
      <c r="A122" s="90"/>
      <c r="G122" s="91"/>
    </row>
    <row r="123" spans="1:7" ht="12.95" customHeight="1" x14ac:dyDescent="0.2">
      <c r="A123" s="90"/>
      <c r="G123" s="91"/>
    </row>
    <row r="124" spans="1:7" ht="12.95" customHeight="1" x14ac:dyDescent="0.2">
      <c r="A124" s="90"/>
      <c r="G124" s="91"/>
    </row>
    <row r="125" spans="1:7" ht="12.95" customHeight="1" x14ac:dyDescent="0.2">
      <c r="A125" s="90"/>
      <c r="G125" s="91"/>
    </row>
    <row r="126" spans="1:7" ht="12.95" customHeight="1" x14ac:dyDescent="0.2">
      <c r="A126" s="90"/>
      <c r="G126" s="91"/>
    </row>
    <row r="127" spans="1:7" ht="12.95" customHeight="1" x14ac:dyDescent="0.2">
      <c r="A127" s="90"/>
      <c r="G127" s="91"/>
    </row>
    <row r="128" spans="1:7" ht="12.95" customHeight="1" x14ac:dyDescent="0.2">
      <c r="A128" s="90"/>
      <c r="G128" s="91"/>
    </row>
    <row r="129" spans="1:7" ht="12.95" customHeight="1" x14ac:dyDescent="0.2">
      <c r="A129" s="90"/>
      <c r="G129" s="91"/>
    </row>
    <row r="130" spans="1:7" ht="12.95" customHeight="1" x14ac:dyDescent="0.2">
      <c r="A130" s="90"/>
      <c r="G130" s="91"/>
    </row>
    <row r="131" spans="1:7" ht="12.95" customHeight="1" x14ac:dyDescent="0.2">
      <c r="A131" s="90"/>
      <c r="G131" s="91"/>
    </row>
    <row r="132" spans="1:7" ht="12.95" customHeight="1" x14ac:dyDescent="0.2">
      <c r="A132" s="90"/>
      <c r="G132" s="91"/>
    </row>
    <row r="133" spans="1:7" ht="12.95" customHeight="1" x14ac:dyDescent="0.2">
      <c r="A133" s="90"/>
      <c r="G133" s="91"/>
    </row>
    <row r="134" spans="1:7" ht="12.95" customHeight="1" x14ac:dyDescent="0.2">
      <c r="A134" s="90"/>
      <c r="G134" s="91"/>
    </row>
    <row r="135" spans="1:7" ht="12.95" customHeight="1" x14ac:dyDescent="0.2">
      <c r="A135" s="90"/>
      <c r="G135" s="91"/>
    </row>
    <row r="136" spans="1:7" ht="12.95" customHeight="1" x14ac:dyDescent="0.2">
      <c r="A136" s="90"/>
      <c r="G136" s="91"/>
    </row>
    <row r="137" spans="1:7" ht="12.95" customHeight="1" x14ac:dyDescent="0.2">
      <c r="A137" s="90"/>
      <c r="G137" s="91"/>
    </row>
    <row r="138" spans="1:7" ht="12.95" customHeight="1" x14ac:dyDescent="0.2">
      <c r="A138" s="90"/>
      <c r="G138" s="91"/>
    </row>
    <row r="139" spans="1:7" ht="12.95" customHeight="1" x14ac:dyDescent="0.2">
      <c r="A139" s="90"/>
      <c r="G139" s="91"/>
    </row>
    <row r="140" spans="1:7" ht="12.95" customHeight="1" x14ac:dyDescent="0.2">
      <c r="A140" s="90"/>
      <c r="G140" s="91"/>
    </row>
    <row r="141" spans="1:7" ht="12.95" customHeight="1" x14ac:dyDescent="0.2">
      <c r="A141" s="90"/>
      <c r="G141" s="91"/>
    </row>
    <row r="142" spans="1:7" ht="12.95" customHeight="1" x14ac:dyDescent="0.2">
      <c r="A142" s="90"/>
      <c r="G142" s="91"/>
    </row>
    <row r="143" spans="1:7" ht="12.95" customHeight="1" x14ac:dyDescent="0.2">
      <c r="A143" s="90"/>
      <c r="G143" s="91"/>
    </row>
    <row r="144" spans="1:7" ht="12.95" customHeight="1" x14ac:dyDescent="0.2">
      <c r="A144" s="90"/>
      <c r="G144" s="91"/>
    </row>
    <row r="145" spans="1:7" ht="12.95" customHeight="1" x14ac:dyDescent="0.2">
      <c r="A145" s="90"/>
      <c r="G145" s="91"/>
    </row>
    <row r="146" spans="1:7" ht="12.95" customHeight="1" x14ac:dyDescent="0.2">
      <c r="A146" s="90"/>
      <c r="G146" s="91"/>
    </row>
    <row r="147" spans="1:7" ht="12.95" customHeight="1" x14ac:dyDescent="0.2">
      <c r="A147" s="90"/>
      <c r="G147" s="91"/>
    </row>
    <row r="148" spans="1:7" ht="12.95" customHeight="1" x14ac:dyDescent="0.2">
      <c r="A148" s="90"/>
      <c r="G148" s="91"/>
    </row>
    <row r="149" spans="1:7" ht="12.95" customHeight="1" x14ac:dyDescent="0.2">
      <c r="A149" s="90"/>
      <c r="G149" s="91"/>
    </row>
    <row r="150" spans="1:7" ht="12.95" customHeight="1" x14ac:dyDescent="0.2">
      <c r="A150" s="90"/>
      <c r="G150" s="91"/>
    </row>
    <row r="151" spans="1:7" ht="12.95" customHeight="1" x14ac:dyDescent="0.2">
      <c r="A151" s="90"/>
      <c r="G151" s="91"/>
    </row>
    <row r="152" spans="1:7" ht="12.95" customHeight="1" x14ac:dyDescent="0.2">
      <c r="A152" s="90"/>
      <c r="G152" s="91"/>
    </row>
    <row r="153" spans="1:7" ht="12.95" customHeight="1" x14ac:dyDescent="0.2">
      <c r="A153" s="90"/>
      <c r="G153" s="91"/>
    </row>
    <row r="154" spans="1:7" ht="12.95" customHeight="1" x14ac:dyDescent="0.2">
      <c r="A154" s="90"/>
      <c r="G154" s="91"/>
    </row>
    <row r="155" spans="1:7" ht="12.95" customHeight="1" x14ac:dyDescent="0.2">
      <c r="A155" s="90"/>
      <c r="G155" s="91"/>
    </row>
    <row r="156" spans="1:7" ht="12.95" customHeight="1" x14ac:dyDescent="0.2">
      <c r="A156" s="90"/>
      <c r="G156" s="91"/>
    </row>
    <row r="157" spans="1:7" ht="12.95" customHeight="1" x14ac:dyDescent="0.2">
      <c r="A157" s="90"/>
      <c r="G157" s="91"/>
    </row>
    <row r="158" spans="1:7" ht="12.95" customHeight="1" x14ac:dyDescent="0.2">
      <c r="A158" s="90"/>
      <c r="G158" s="91"/>
    </row>
    <row r="159" spans="1:7" ht="12.95" customHeight="1" x14ac:dyDescent="0.2">
      <c r="A159" s="90"/>
      <c r="G159" s="91"/>
    </row>
    <row r="160" spans="1:7" ht="12.95" customHeight="1" x14ac:dyDescent="0.2">
      <c r="A160" s="90"/>
      <c r="G160" s="91"/>
    </row>
    <row r="161" spans="1:7" ht="12.95" customHeight="1" x14ac:dyDescent="0.2">
      <c r="A161" s="90"/>
      <c r="G161" s="91"/>
    </row>
    <row r="162" spans="1:7" ht="12.95" customHeight="1" x14ac:dyDescent="0.2">
      <c r="A162" s="90"/>
      <c r="G162" s="91"/>
    </row>
    <row r="163" spans="1:7" ht="12.95" customHeight="1" x14ac:dyDescent="0.2">
      <c r="A163" s="90"/>
      <c r="G163" s="91"/>
    </row>
    <row r="164" spans="1:7" ht="12.95" customHeight="1" x14ac:dyDescent="0.2">
      <c r="A164" s="90"/>
      <c r="G164" s="91"/>
    </row>
    <row r="165" spans="1:7" ht="12.95" customHeight="1" x14ac:dyDescent="0.2">
      <c r="A165" s="90"/>
      <c r="G165" s="91"/>
    </row>
    <row r="166" spans="1:7" ht="12.95" customHeight="1" x14ac:dyDescent="0.2">
      <c r="A166" s="90"/>
      <c r="G166" s="91"/>
    </row>
    <row r="167" spans="1:7" ht="12.95" customHeight="1" x14ac:dyDescent="0.2">
      <c r="A167" s="90"/>
      <c r="G167" s="91"/>
    </row>
    <row r="168" spans="1:7" ht="12.95" customHeight="1" x14ac:dyDescent="0.2">
      <c r="A168" s="90"/>
      <c r="G168" s="91"/>
    </row>
    <row r="169" spans="1:7" ht="12.95" customHeight="1" x14ac:dyDescent="0.2">
      <c r="A169" s="90"/>
      <c r="G169" s="91"/>
    </row>
    <row r="170" spans="1:7" ht="12.95" customHeight="1" x14ac:dyDescent="0.2">
      <c r="A170" s="90"/>
      <c r="G170" s="91"/>
    </row>
    <row r="171" spans="1:7" ht="12.95" customHeight="1" x14ac:dyDescent="0.2">
      <c r="A171" s="90"/>
      <c r="G171" s="91"/>
    </row>
    <row r="172" spans="1:7" ht="12.95" customHeight="1" x14ac:dyDescent="0.2">
      <c r="A172" s="90"/>
      <c r="G172" s="91"/>
    </row>
    <row r="173" spans="1:7" ht="12.95" customHeight="1" x14ac:dyDescent="0.2">
      <c r="A173" s="90"/>
      <c r="G173" s="91"/>
    </row>
    <row r="174" spans="1:7" ht="12.95" customHeight="1" thickBot="1" x14ac:dyDescent="0.25">
      <c r="A174" s="92"/>
      <c r="B174" s="93"/>
      <c r="C174" s="93"/>
      <c r="D174" s="93"/>
      <c r="E174" s="93"/>
      <c r="F174" s="93"/>
      <c r="G174" s="94"/>
    </row>
  </sheetData>
  <mergeCells count="108">
    <mergeCell ref="A52:B52"/>
    <mergeCell ref="A48:G48"/>
    <mergeCell ref="A33:G33"/>
    <mergeCell ref="A50:G51"/>
    <mergeCell ref="A62:G62"/>
    <mergeCell ref="A81:G81"/>
    <mergeCell ref="A72:B72"/>
    <mergeCell ref="A79:E79"/>
    <mergeCell ref="A61:G61"/>
    <mergeCell ref="A34:G34"/>
    <mergeCell ref="A35:G35"/>
    <mergeCell ref="A36:B36"/>
    <mergeCell ref="A38:B38"/>
    <mergeCell ref="A39:B39"/>
    <mergeCell ref="A47:G47"/>
    <mergeCell ref="A56:G56"/>
    <mergeCell ref="A54:B54"/>
    <mergeCell ref="A49:G49"/>
    <mergeCell ref="A53:B53"/>
    <mergeCell ref="A82:B82"/>
    <mergeCell ref="A71:G71"/>
    <mergeCell ref="A63:G64"/>
    <mergeCell ref="A70:G70"/>
    <mergeCell ref="A76:B76"/>
    <mergeCell ref="A78:G78"/>
    <mergeCell ref="A80:G80"/>
    <mergeCell ref="F79:G79"/>
    <mergeCell ref="A77:E77"/>
    <mergeCell ref="A73:B73"/>
    <mergeCell ref="A74:B74"/>
    <mergeCell ref="A75:B75"/>
    <mergeCell ref="A98:E98"/>
    <mergeCell ref="F98:G98"/>
    <mergeCell ref="A65:B65"/>
    <mergeCell ref="A66:B66"/>
    <mergeCell ref="A67:B67"/>
    <mergeCell ref="A97:G97"/>
    <mergeCell ref="A96:E96"/>
    <mergeCell ref="F96:G96"/>
    <mergeCell ref="A94:E94"/>
    <mergeCell ref="A95:G95"/>
    <mergeCell ref="F94:G94"/>
    <mergeCell ref="A90:D90"/>
    <mergeCell ref="A84:B84"/>
    <mergeCell ref="A85:B85"/>
    <mergeCell ref="A86:B86"/>
    <mergeCell ref="A87:B87"/>
    <mergeCell ref="A88:B88"/>
    <mergeCell ref="C93:E93"/>
    <mergeCell ref="A89:B89"/>
    <mergeCell ref="A68:G68"/>
    <mergeCell ref="A69:B69"/>
    <mergeCell ref="A91:B93"/>
    <mergeCell ref="C91:E91"/>
    <mergeCell ref="C92:E92"/>
    <mergeCell ref="A12:G12"/>
    <mergeCell ref="A4:G4"/>
    <mergeCell ref="C9:E9"/>
    <mergeCell ref="C7:E7"/>
    <mergeCell ref="F9:G9"/>
    <mergeCell ref="C6:E6"/>
    <mergeCell ref="C8:E8"/>
    <mergeCell ref="C5:E5"/>
    <mergeCell ref="F5:G5"/>
    <mergeCell ref="F8:G8"/>
    <mergeCell ref="A10:B11"/>
    <mergeCell ref="A27:B27"/>
    <mergeCell ref="A42:B42"/>
    <mergeCell ref="A43:B43"/>
    <mergeCell ref="A44:B44"/>
    <mergeCell ref="A45:G45"/>
    <mergeCell ref="A46:B46"/>
    <mergeCell ref="A31:B31"/>
    <mergeCell ref="A29:B29"/>
    <mergeCell ref="A13:B13"/>
    <mergeCell ref="C13:G13"/>
    <mergeCell ref="A14:B14"/>
    <mergeCell ref="C14:G14"/>
    <mergeCell ref="A19:G19"/>
    <mergeCell ref="A20:G20"/>
    <mergeCell ref="A40:B40"/>
    <mergeCell ref="A41:B41"/>
    <mergeCell ref="A30:B30"/>
    <mergeCell ref="A28:B28"/>
    <mergeCell ref="A1:B3"/>
    <mergeCell ref="C1:G1"/>
    <mergeCell ref="C2:G2"/>
    <mergeCell ref="C3:G3"/>
    <mergeCell ref="A25:B25"/>
    <mergeCell ref="A37:B37"/>
    <mergeCell ref="C60:G60"/>
    <mergeCell ref="A83:B83"/>
    <mergeCell ref="A99:G99"/>
    <mergeCell ref="A32:B32"/>
    <mergeCell ref="A15:B15"/>
    <mergeCell ref="C18:G18"/>
    <mergeCell ref="A23:G23"/>
    <mergeCell ref="C15:G15"/>
    <mergeCell ref="A24:B24"/>
    <mergeCell ref="A55:B55"/>
    <mergeCell ref="A26:B26"/>
    <mergeCell ref="A16:B16"/>
    <mergeCell ref="A17:B17"/>
    <mergeCell ref="C17:G17"/>
    <mergeCell ref="A22:G22"/>
    <mergeCell ref="A18:B18"/>
    <mergeCell ref="A21:G21"/>
    <mergeCell ref="C16:G16"/>
  </mergeCells>
  <phoneticPr fontId="0" type="noConversion"/>
  <hyperlinks>
    <hyperlink ref="C2" r:id="rId1" xr:uid="{A7272420-28B6-45A3-B804-119B7B2D9636}"/>
    <hyperlink ref="C3" r:id="rId2" xr:uid="{0D1C6607-56C8-4303-8F47-EB5F55009973}"/>
  </hyperlinks>
  <pageMargins left="0.23622047244094491" right="0.23622047244094491" top="0.35433070866141736" bottom="0.35433070866141736" header="0.31496062992125984" footer="0.31496062992125984"/>
  <pageSetup paperSize="9" orientation="portrait" verticalDpi="1200" r:id="rId3"/>
  <headerFooter alignWithMargins="0"/>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Summer term</vt:lpstr>
    </vt:vector>
  </TitlesOfParts>
  <Manager/>
  <Company>Day by Day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Day by Day</dc:creator>
  <cp:keywords/>
  <dc:description/>
  <cp:lastModifiedBy>Susan Knupfer</cp:lastModifiedBy>
  <cp:revision/>
  <cp:lastPrinted>2023-03-20T08:45:23Z</cp:lastPrinted>
  <dcterms:created xsi:type="dcterms:W3CDTF">2007-09-21T08:53:36Z</dcterms:created>
  <dcterms:modified xsi:type="dcterms:W3CDTF">2023-11-30T08:09:14Z</dcterms:modified>
  <cp:category/>
  <cp:contentStatus/>
</cp:coreProperties>
</file>