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8_{93EAFD6F-61FC-4435-8418-0AFFFEB64BC4}" xr6:coauthVersionLast="47" xr6:coauthVersionMax="47" xr10:uidLastSave="{00000000-0000-0000-0000-000000000000}"/>
  <bookViews>
    <workbookView xWindow="-120" yWindow="-120" windowWidth="29040" windowHeight="15720"/>
  </bookViews>
  <sheets>
    <sheet name="portrait" sheetId="2" r:id="rId1"/>
  </sheets>
  <definedNames>
    <definedName name="_xlnm.Print_Area" localSheetId="0">portrait!$A$4:$G$99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2" l="1"/>
  <c r="E26" i="2"/>
  <c r="E29" i="2"/>
  <c r="D38" i="2"/>
  <c r="E38" i="2"/>
  <c r="D39" i="2"/>
  <c r="D40" i="2"/>
  <c r="E40" i="2"/>
  <c r="D35" i="2"/>
  <c r="E35" i="2"/>
  <c r="D36" i="2"/>
  <c r="E36" i="2"/>
  <c r="D37" i="2"/>
  <c r="E37" i="2"/>
  <c r="C50" i="2"/>
  <c r="E50" i="2"/>
  <c r="C48" i="2"/>
  <c r="E48" i="2"/>
  <c r="C49" i="2"/>
  <c r="E49" i="2"/>
  <c r="E39" i="2"/>
  <c r="G54" i="2"/>
  <c r="G53" i="2"/>
  <c r="G52" i="2"/>
  <c r="E31" i="2"/>
  <c r="E30" i="2"/>
  <c r="E28" i="2"/>
  <c r="E27" i="2"/>
  <c r="C12" i="2"/>
  <c r="E32" i="2"/>
  <c r="F43" i="2"/>
  <c r="F9" i="2"/>
  <c r="E41" i="2"/>
  <c r="G12" i="2"/>
  <c r="E12" i="2"/>
  <c r="E51" i="2"/>
  <c r="F59" i="2"/>
  <c r="F10" i="2"/>
</calcChain>
</file>

<file path=xl/comments1.xml><?xml version="1.0" encoding="utf-8"?>
<comments xmlns="http://schemas.openxmlformats.org/spreadsheetml/2006/main">
  <authors>
    <author>Susan Knupfer</author>
  </authors>
  <commentList>
    <comment ref="F52" authorId="0" shapeId="0">
      <text>
        <r>
          <rPr>
            <b/>
            <sz val="8"/>
            <color indexed="81"/>
            <rFont val="Tahoma"/>
            <family val="2"/>
          </rPr>
          <t>Susan Knupfer:</t>
        </r>
        <r>
          <rPr>
            <sz val="8"/>
            <color indexed="81"/>
            <rFont val="Tahoma"/>
            <family val="2"/>
          </rPr>
          <t xml:space="preserve">
consult ordinary parcel post table for this amount</t>
        </r>
      </text>
    </comment>
    <comment ref="F53" authorId="0" shapeId="0">
      <text>
        <r>
          <rPr>
            <b/>
            <sz val="8"/>
            <color indexed="81"/>
            <rFont val="Tahoma"/>
            <family val="2"/>
          </rPr>
          <t>Susan Knupfer:</t>
        </r>
        <r>
          <rPr>
            <sz val="8"/>
            <color indexed="81"/>
            <rFont val="Tahoma"/>
            <family val="2"/>
          </rPr>
          <t xml:space="preserve">
consult Berco tables for this amount</t>
        </r>
      </text>
    </comment>
    <comment ref="F54" authorId="0" shapeId="0">
      <text>
        <r>
          <rPr>
            <b/>
            <sz val="8"/>
            <color indexed="81"/>
            <rFont val="Tahoma"/>
            <family val="2"/>
          </rPr>
          <t>Susan Knupfer:</t>
        </r>
        <r>
          <rPr>
            <sz val="8"/>
            <color indexed="81"/>
            <rFont val="Tahoma"/>
            <family val="2"/>
          </rPr>
          <t xml:space="preserve">
consult Berco tables for this amount</t>
        </r>
      </text>
    </comment>
    <comment ref="F55" authorId="0" shapeId="0">
      <text>
        <r>
          <rPr>
            <b/>
            <sz val="8"/>
            <color indexed="81"/>
            <rFont val="Tahoma"/>
            <family val="2"/>
          </rPr>
          <t>Susan Knupfer:</t>
        </r>
        <r>
          <rPr>
            <sz val="8"/>
            <color indexed="81"/>
            <rFont val="Tahoma"/>
            <family val="2"/>
          </rPr>
          <t xml:space="preserve">
enter 100% of courier or post amount.
</t>
        </r>
      </text>
    </comment>
    <comment ref="F57" authorId="0" shapeId="0">
      <text>
        <r>
          <rPr>
            <b/>
            <sz val="8"/>
            <color indexed="81"/>
            <rFont val="Tahoma"/>
            <family val="2"/>
          </rPr>
          <t>Susan Knupfer:</t>
        </r>
        <r>
          <rPr>
            <sz val="8"/>
            <color indexed="81"/>
            <rFont val="Tahoma"/>
            <family val="2"/>
          </rPr>
          <t xml:space="preserve">
enter 50% of courier or post amount.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<sst xmlns="http://schemas.openxmlformats.org/spreadsheetml/2006/main" count="70" uniqueCount="67">
  <si>
    <t>Order No.</t>
  </si>
  <si>
    <t>Name of School</t>
  </si>
  <si>
    <t>Contact Number of School</t>
  </si>
  <si>
    <t>Contact Person at School</t>
  </si>
  <si>
    <t>Date of Order</t>
  </si>
  <si>
    <t>Price</t>
  </si>
  <si>
    <t>Total</t>
  </si>
  <si>
    <t>Packed</t>
  </si>
  <si>
    <t>Checked</t>
  </si>
  <si>
    <t>Checked by</t>
  </si>
  <si>
    <t>Delivery method</t>
  </si>
  <si>
    <t xml:space="preserve">Packed by </t>
  </si>
  <si>
    <t>Deposit paid</t>
  </si>
  <si>
    <t>Sub-Total</t>
  </si>
  <si>
    <t>Ordinary post</t>
  </si>
  <si>
    <t>Courier</t>
  </si>
  <si>
    <t>Weight</t>
  </si>
  <si>
    <t>Total weight</t>
  </si>
  <si>
    <t>Quantity</t>
  </si>
  <si>
    <t>Reference number</t>
  </si>
  <si>
    <t>Date sent</t>
  </si>
  <si>
    <t>Total cost of this order</t>
  </si>
  <si>
    <t>Cost if sent by ordinary parcel post</t>
  </si>
  <si>
    <t>Cost if sent by courier</t>
  </si>
  <si>
    <t>www.daybydayecd.co.za</t>
  </si>
  <si>
    <t>For office use only</t>
  </si>
  <si>
    <t>Delivery Costs (For Office Use Only)</t>
  </si>
  <si>
    <t xml:space="preserve"> Customer details</t>
  </si>
  <si>
    <t>Collect</t>
  </si>
  <si>
    <t>OR</t>
  </si>
  <si>
    <t>Total of invoice with delivery cost</t>
  </si>
  <si>
    <t>Economy</t>
  </si>
  <si>
    <t>Express</t>
  </si>
  <si>
    <t>Breakdown of totals</t>
  </si>
  <si>
    <t>Total cost of this order incl delivery</t>
  </si>
  <si>
    <t>Notes</t>
  </si>
  <si>
    <t>100% Delivery Cost (orders UNDER R1500.00) to be added to invoice</t>
  </si>
  <si>
    <t>50% Delivery Cost (orders OVER R1500.00) to be added to invoice</t>
  </si>
  <si>
    <t>Total cost of this order excl delivery</t>
  </si>
  <si>
    <t>Total number of NCF Economy Edition Guidebooks</t>
  </si>
  <si>
    <t>Total number of NCF Economy Edition A4 packs</t>
  </si>
  <si>
    <t xml:space="preserve">   Total NCF Economy Edition </t>
  </si>
  <si>
    <t xml:space="preserve">   Total NCF Economy Edition Chart Books</t>
  </si>
  <si>
    <t>Total number of NCF Economy Edition Chart Books</t>
  </si>
  <si>
    <t>NCF EE Guidebooks</t>
  </si>
  <si>
    <t>NCF EE Packs</t>
  </si>
  <si>
    <t>Chartbooks</t>
  </si>
  <si>
    <t>NCF Economy Edition, 18 Themes: Summer, My body, My home, Colours, Pets, Autumn, Senses, Shapes, Farm animals, Transport, Winter, Spiders, Going shopping, Vegetables, Spring, Fruit, Keeping clean, In the garden.</t>
  </si>
  <si>
    <t>Delivery address</t>
  </si>
  <si>
    <t>Spider Module Economy Edition</t>
  </si>
  <si>
    <t>Spider Module EE Junior 3 - 4</t>
  </si>
  <si>
    <t>Spider Module EE Senior 4 - 5</t>
  </si>
  <si>
    <t>Spider Module EE Junior 3 - 4 Guidebook</t>
  </si>
  <si>
    <t>Spider Module EE Senior 4 - 5 Guidebook</t>
  </si>
  <si>
    <t xml:space="preserve">Spider Module EE Junior Chart Book 1 </t>
  </si>
  <si>
    <t>Spider Module EE Junior Chart Book 2</t>
  </si>
  <si>
    <t>Spider Module EE Senior Chart Book 1</t>
  </si>
  <si>
    <t>Spider Module EE Senior Chart Book 2</t>
  </si>
  <si>
    <t>Spider Module Economy Edition Chart Books</t>
  </si>
  <si>
    <t>Please don’t forget to read the revised Terms and Conditions below</t>
  </si>
  <si>
    <t xml:space="preserve">Spider Module EE Toddlers Chart Book 1 </t>
  </si>
  <si>
    <t xml:space="preserve">Spider Module EE Toddlers Chart Book 2 </t>
  </si>
  <si>
    <t xml:space="preserve">Spider Module EE Toddlers 2 - 3 Guidebook </t>
  </si>
  <si>
    <t xml:space="preserve">Spider Module EE Toddlers 2 - 3 </t>
  </si>
  <si>
    <t>Total number of NCF Economy Edition A3 packs</t>
  </si>
  <si>
    <t>Call 011 4830871 or 010 211 9130</t>
  </si>
  <si>
    <t xml:space="preserve">customerservices@daybydayecd.co.za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</si>
</sst>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_ &quot;R&quot;\ * #,##0.00_ ;_ &quot;R&quot;\ * \-#,##0.00_ ;_ &quot;R&quot;\ * &quot;-&quot;??_ ;_ @_ "/>
  </numFmts>
  <fonts count="18" x14ac:knownFonts="1">
    <font>
      <sz val="10"/>
      <name val="Arial"/>
    </font>
    <font>
      <b/>
      <sz val="10"/>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9"/>
      <name val="Tahoma"/>
      <family val="2"/>
    </font>
    <font>
      <sz val="9"/>
      <name val="Tahoma"/>
      <family val="2"/>
    </font>
    <font>
      <sz val="9"/>
      <color indexed="8"/>
      <name val="Tahoma"/>
      <family val="2"/>
    </font>
    <font>
      <b/>
      <sz val="10"/>
      <color indexed="8"/>
      <name val="Tahoma"/>
      <family val="2"/>
    </font>
    <font>
      <u/>
      <sz val="10"/>
      <color theme="10"/>
      <name val="Arial"/>
      <family val="2"/>
    </font>
    <font>
      <u/>
      <sz val="9"/>
      <color theme="10"/>
      <name val="Tahoma"/>
      <family val="2"/>
    </font>
    <font>
      <b/>
      <sz val="9"/>
      <color theme="1"/>
      <name val="Tahoma"/>
      <family val="2"/>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7F7F7"/>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s>
  <borders count="53">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s>
  <cellStyleXfs count="3">
    <xf numFmtId="0" fontId="0" fillId="0" borderId="0"/>
    <xf numFmtId="178" fontId="4" fillId="0" borderId="0" applyFont="0" applyFill="0" applyBorder="0" applyAlignment="0" applyProtection="0"/>
    <xf numFmtId="0" fontId="15" fillId="0" borderId="0" applyNumberFormat="0" applyFill="0" applyBorder="0" applyAlignment="0" applyProtection="0">
      <alignment vertical="top"/>
      <protection locked="0"/>
    </xf>
  </cellStyleXfs>
  <cellXfs count="201">
    <xf numFmtId="0" fontId="0" fillId="0" borderId="0" xfId="0"/>
    <xf numFmtId="0" fontId="2" fillId="0" borderId="0" xfId="0" applyFont="1"/>
    <xf numFmtId="0" fontId="9" fillId="0" borderId="1" xfId="0" applyFont="1" applyFill="1" applyBorder="1" applyAlignment="1">
      <alignment horizontal="center" vertical="center"/>
    </xf>
    <xf numFmtId="178" fontId="9" fillId="0" borderId="2"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2" borderId="4" xfId="0" applyFont="1" applyFill="1" applyBorder="1" applyAlignment="1">
      <alignment horizontal="center" vertical="center"/>
    </xf>
    <xf numFmtId="178" fontId="10" fillId="2" borderId="4" xfId="0" applyNumberFormat="1" applyFont="1" applyFill="1" applyBorder="1" applyAlignment="1">
      <alignment horizontal="center" vertical="center"/>
    </xf>
    <xf numFmtId="178" fontId="10" fillId="2" borderId="5"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9" fillId="2" borderId="2" xfId="0" applyFont="1" applyFill="1" applyBorder="1" applyAlignment="1">
      <alignment horizontal="center" vertical="center"/>
    </xf>
    <xf numFmtId="178" fontId="9" fillId="2" borderId="2" xfId="0" applyNumberFormat="1" applyFont="1" applyFill="1" applyBorder="1" applyAlignment="1">
      <alignment horizontal="center" vertical="center"/>
    </xf>
    <xf numFmtId="178" fontId="9" fillId="2" borderId="3" xfId="0" applyNumberFormat="1" applyFont="1" applyFill="1" applyBorder="1" applyAlignment="1">
      <alignment horizontal="center" vertical="center"/>
    </xf>
    <xf numFmtId="0" fontId="9" fillId="2" borderId="3" xfId="0" applyFont="1" applyFill="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xf>
    <xf numFmtId="2" fontId="10" fillId="0" borderId="8" xfId="0" applyNumberFormat="1" applyFont="1" applyBorder="1" applyAlignment="1">
      <alignment horizontal="center"/>
    </xf>
    <xf numFmtId="178" fontId="9" fillId="2" borderId="7" xfId="0" applyNumberFormat="1" applyFont="1" applyFill="1" applyBorder="1" applyAlignment="1">
      <alignment horizontal="center" vertical="center"/>
    </xf>
    <xf numFmtId="178" fontId="6" fillId="0" borderId="7" xfId="0" applyNumberFormat="1" applyFont="1" applyBorder="1" applyAlignment="1">
      <alignment horizontal="center" vertical="center"/>
    </xf>
    <xf numFmtId="0" fontId="6" fillId="0" borderId="2" xfId="0" applyFont="1" applyBorder="1" applyAlignment="1">
      <alignment horizontal="center" vertical="center"/>
    </xf>
    <xf numFmtId="178" fontId="6" fillId="0" borderId="2" xfId="0" applyNumberFormat="1" applyFont="1" applyBorder="1" applyAlignment="1">
      <alignment vertical="center"/>
    </xf>
    <xf numFmtId="178" fontId="6" fillId="0" borderId="3" xfId="0" applyNumberFormat="1" applyFont="1" applyBorder="1" applyAlignment="1">
      <alignment vertical="center"/>
    </xf>
    <xf numFmtId="9" fontId="6" fillId="0" borderId="2" xfId="0" applyNumberFormat="1" applyFont="1" applyBorder="1" applyAlignment="1">
      <alignment horizontal="center" vertical="center"/>
    </xf>
    <xf numFmtId="9" fontId="6" fillId="0" borderId="3" xfId="0" applyNumberFormat="1" applyFont="1" applyBorder="1" applyAlignment="1">
      <alignment horizontal="center" vertical="center"/>
    </xf>
    <xf numFmtId="0" fontId="10" fillId="3" borderId="6" xfId="0" applyFont="1" applyFill="1" applyBorder="1" applyAlignment="1">
      <alignment horizontal="center" vertical="center"/>
    </xf>
    <xf numFmtId="178" fontId="10" fillId="3" borderId="4" xfId="0" applyNumberFormat="1" applyFont="1" applyFill="1" applyBorder="1" applyAlignment="1">
      <alignment horizontal="center" vertical="center"/>
    </xf>
    <xf numFmtId="178" fontId="10" fillId="3" borderId="5"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wrapText="1"/>
    </xf>
    <xf numFmtId="178" fontId="10" fillId="3" borderId="2" xfId="0" applyNumberFormat="1" applyFont="1" applyFill="1" applyBorder="1" applyAlignment="1">
      <alignment horizontal="center" vertical="center" wrapText="1"/>
    </xf>
    <xf numFmtId="9" fontId="10" fillId="3" borderId="2"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10" fillId="3" borderId="4" xfId="0" applyFont="1" applyFill="1" applyBorder="1" applyAlignment="1">
      <alignment horizontal="center" vertical="center"/>
    </xf>
    <xf numFmtId="0" fontId="10" fillId="4" borderId="6" xfId="0" applyFont="1" applyFill="1" applyBorder="1" applyAlignment="1">
      <alignment horizontal="center" vertical="center"/>
    </xf>
    <xf numFmtId="178" fontId="10" fillId="4" borderId="4" xfId="0" applyNumberFormat="1"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6" xfId="0" applyFont="1" applyFill="1" applyBorder="1" applyAlignment="1">
      <alignment horizontal="center" vertical="center"/>
    </xf>
    <xf numFmtId="0" fontId="6" fillId="4" borderId="12" xfId="0" applyFont="1" applyFill="1" applyBorder="1" applyAlignment="1">
      <alignment horizontal="center" vertical="center"/>
    </xf>
    <xf numFmtId="0" fontId="14" fillId="4" borderId="13" xfId="0" applyFont="1" applyFill="1" applyBorder="1" applyAlignment="1">
      <alignment horizontal="center" vertical="center"/>
    </xf>
    <xf numFmtId="178" fontId="10" fillId="2" borderId="10" xfId="0" applyNumberFormat="1" applyFont="1" applyFill="1" applyBorder="1" applyAlignment="1">
      <alignment horizontal="center" vertical="center"/>
    </xf>
    <xf numFmtId="178" fontId="10" fillId="4" borderId="12" xfId="0" applyNumberFormat="1" applyFont="1" applyFill="1" applyBorder="1" applyAlignment="1">
      <alignment horizontal="center" vertical="center"/>
    </xf>
    <xf numFmtId="0" fontId="10" fillId="2" borderId="10" xfId="0" applyFont="1" applyFill="1" applyBorder="1" applyAlignment="1">
      <alignment horizontal="center" vertical="center"/>
    </xf>
    <xf numFmtId="0" fontId="10"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0" fillId="0" borderId="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6" xfId="0" applyFont="1" applyFill="1" applyBorder="1" applyAlignment="1">
      <alignment horizontal="center" vertical="center"/>
    </xf>
    <xf numFmtId="0" fontId="9" fillId="5" borderId="14" xfId="0" applyFont="1" applyFill="1" applyBorder="1" applyAlignment="1">
      <alignment horizontal="left" vertical="center" indent="1"/>
    </xf>
    <xf numFmtId="0" fontId="9" fillId="5" borderId="15" xfId="0" applyFont="1" applyFill="1" applyBorder="1" applyAlignment="1">
      <alignment horizontal="center" vertical="center"/>
    </xf>
    <xf numFmtId="0" fontId="7" fillId="5" borderId="16" xfId="0" applyFont="1" applyFill="1" applyBorder="1" applyAlignment="1">
      <alignment horizontal="left" vertical="center" indent="1"/>
    </xf>
    <xf numFmtId="0" fontId="7" fillId="5" borderId="17" xfId="0" applyFont="1" applyFill="1" applyBorder="1" applyAlignment="1">
      <alignment horizontal="center" vertical="center"/>
    </xf>
    <xf numFmtId="0" fontId="7" fillId="5" borderId="18" xfId="0" applyFont="1" applyFill="1" applyBorder="1" applyAlignment="1">
      <alignment vertical="center"/>
    </xf>
    <xf numFmtId="0" fontId="7" fillId="5" borderId="17" xfId="0" applyFont="1" applyFill="1" applyBorder="1" applyAlignment="1">
      <alignment vertical="center"/>
    </xf>
    <xf numFmtId="0" fontId="7" fillId="5" borderId="19" xfId="0" applyFont="1" applyFill="1" applyBorder="1" applyAlignment="1">
      <alignment horizontal="center" vertical="center"/>
    </xf>
    <xf numFmtId="0" fontId="7" fillId="5" borderId="20" xfId="0" applyFont="1" applyFill="1" applyBorder="1" applyAlignment="1">
      <alignment horizontal="left" vertical="center" indent="1"/>
    </xf>
    <xf numFmtId="0" fontId="7" fillId="5" borderId="21" xfId="0" applyFont="1" applyFill="1" applyBorder="1" applyAlignment="1">
      <alignment horizontal="center" vertical="center"/>
    </xf>
    <xf numFmtId="178" fontId="6" fillId="5" borderId="22" xfId="1" applyFont="1" applyFill="1" applyBorder="1" applyAlignment="1">
      <alignment horizontal="center" vertical="center"/>
    </xf>
    <xf numFmtId="178" fontId="7" fillId="5" borderId="23" xfId="1" applyFont="1" applyFill="1" applyBorder="1" applyAlignment="1">
      <alignment vertical="center"/>
    </xf>
    <xf numFmtId="178" fontId="10" fillId="0" borderId="11" xfId="0" applyNumberFormat="1" applyFont="1" applyFill="1" applyBorder="1" applyAlignment="1">
      <alignment horizontal="center" vertical="center"/>
    </xf>
    <xf numFmtId="0" fontId="10" fillId="4" borderId="9" xfId="0" applyFont="1" applyFill="1" applyBorder="1" applyAlignment="1">
      <alignment horizontal="center" vertical="center"/>
    </xf>
    <xf numFmtId="0" fontId="10" fillId="4" borderId="24" xfId="0" applyFont="1" applyFill="1" applyBorder="1" applyAlignment="1">
      <alignment horizontal="center" vertical="center"/>
    </xf>
    <xf numFmtId="178" fontId="10" fillId="4" borderId="9" xfId="0" applyNumberFormat="1" applyFont="1" applyFill="1" applyBorder="1" applyAlignment="1">
      <alignment horizontal="center" vertical="center" wrapText="1"/>
    </xf>
    <xf numFmtId="9" fontId="10" fillId="4" borderId="9" xfId="0" applyNumberFormat="1" applyFont="1" applyFill="1" applyBorder="1" applyAlignment="1">
      <alignment horizontal="center" vertical="center"/>
    </xf>
    <xf numFmtId="0" fontId="14" fillId="4" borderId="39" xfId="0" applyFont="1" applyFill="1" applyBorder="1" applyAlignment="1">
      <alignment horizontal="left" vertical="center" indent="1"/>
    </xf>
    <xf numFmtId="0" fontId="14" fillId="4" borderId="1" xfId="0" applyFont="1" applyFill="1" applyBorder="1" applyAlignment="1">
      <alignment horizontal="left" vertical="center" indent="1"/>
    </xf>
    <xf numFmtId="0" fontId="14" fillId="4" borderId="3" xfId="0" applyFont="1" applyFill="1" applyBorder="1" applyAlignment="1">
      <alignment horizontal="left" vertical="center" indent="1"/>
    </xf>
    <xf numFmtId="178" fontId="14" fillId="4" borderId="39" xfId="0" applyNumberFormat="1" applyFont="1" applyFill="1" applyBorder="1" applyAlignment="1">
      <alignment horizontal="center" vertical="center"/>
    </xf>
    <xf numFmtId="0" fontId="14" fillId="4" borderId="3"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10" fillId="2" borderId="25" xfId="0" applyFont="1" applyFill="1" applyBorder="1" applyAlignment="1">
      <alignment horizontal="left" vertical="center" indent="1"/>
    </xf>
    <xf numFmtId="0" fontId="10" fillId="2" borderId="13" xfId="0" applyFont="1" applyFill="1" applyBorder="1" applyAlignment="1">
      <alignment horizontal="left" vertical="center" indent="1"/>
    </xf>
    <xf numFmtId="178" fontId="11" fillId="2" borderId="39" xfId="0" applyNumberFormat="1" applyFont="1" applyFill="1" applyBorder="1" applyAlignment="1">
      <alignment horizontal="center" vertical="center"/>
    </xf>
    <xf numFmtId="178" fontId="11" fillId="2" borderId="3" xfId="0" applyNumberFormat="1" applyFont="1" applyFill="1" applyBorder="1" applyAlignment="1">
      <alignment horizontal="center" vertical="center"/>
    </xf>
    <xf numFmtId="0" fontId="7" fillId="8" borderId="39"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xf>
    <xf numFmtId="178" fontId="17" fillId="7" borderId="39" xfId="0" applyNumberFormat="1" applyFont="1" applyFill="1" applyBorder="1" applyAlignment="1">
      <alignment horizontal="center" vertical="center"/>
    </xf>
    <xf numFmtId="178" fontId="17" fillId="7" borderId="1" xfId="0" applyNumberFormat="1" applyFont="1" applyFill="1" applyBorder="1" applyAlignment="1">
      <alignment horizontal="center" vertical="center"/>
    </xf>
    <xf numFmtId="178" fontId="17" fillId="7" borderId="3" xfId="0" applyNumberFormat="1" applyFont="1" applyFill="1" applyBorder="1" applyAlignment="1">
      <alignment horizontal="center" vertical="center"/>
    </xf>
    <xf numFmtId="0" fontId="7" fillId="0" borderId="39" xfId="0" applyFont="1" applyBorder="1" applyAlignment="1">
      <alignment horizontal="left" vertical="center" indent="1"/>
    </xf>
    <xf numFmtId="0" fontId="7" fillId="0" borderId="1" xfId="0" applyFont="1" applyBorder="1" applyAlignment="1">
      <alignment horizontal="left" vertical="center" indent="1"/>
    </xf>
    <xf numFmtId="0" fontId="7" fillId="0" borderId="3" xfId="0" applyFont="1" applyBorder="1" applyAlignment="1">
      <alignment horizontal="left" vertical="center" indent="1"/>
    </xf>
    <xf numFmtId="0" fontId="9" fillId="2" borderId="39" xfId="0" applyFont="1" applyFill="1" applyBorder="1" applyAlignment="1">
      <alignment horizontal="left" vertical="center"/>
    </xf>
    <xf numFmtId="0" fontId="9" fillId="2" borderId="3" xfId="0" applyFont="1" applyFill="1" applyBorder="1" applyAlignment="1">
      <alignment horizontal="left" vertical="center"/>
    </xf>
    <xf numFmtId="178" fontId="7" fillId="5" borderId="46" xfId="1" applyFont="1" applyFill="1" applyBorder="1" applyAlignment="1">
      <alignment horizontal="center" vertical="center"/>
    </xf>
    <xf numFmtId="178" fontId="7" fillId="5" borderId="29" xfId="1" applyFont="1" applyFill="1" applyBorder="1" applyAlignment="1">
      <alignment horizontal="center" vertical="center"/>
    </xf>
    <xf numFmtId="0" fontId="1" fillId="0" borderId="39"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6" fillId="2" borderId="25" xfId="0" applyFont="1" applyFill="1" applyBorder="1" applyAlignment="1">
      <alignment horizontal="left" vertical="center" wrapText="1" indent="1"/>
    </xf>
    <xf numFmtId="0" fontId="6" fillId="2" borderId="13" xfId="0" applyFont="1" applyFill="1" applyBorder="1" applyAlignment="1">
      <alignment horizontal="left" vertical="center" wrapText="1" indent="1"/>
    </xf>
    <xf numFmtId="0" fontId="11" fillId="0" borderId="14" xfId="0" applyFont="1" applyBorder="1" applyAlignment="1">
      <alignment horizontal="center" vertical="center"/>
    </xf>
    <xf numFmtId="0" fontId="11" fillId="0" borderId="28" xfId="0" applyFont="1" applyBorder="1" applyAlignment="1">
      <alignment horizontal="center" vertical="center"/>
    </xf>
    <xf numFmtId="0" fontId="11" fillId="0" borderId="15" xfId="0" applyFont="1" applyBorder="1" applyAlignment="1">
      <alignment horizontal="center" vertical="center"/>
    </xf>
    <xf numFmtId="178" fontId="7" fillId="5" borderId="39" xfId="1" applyFont="1" applyFill="1" applyBorder="1" applyAlignment="1">
      <alignment horizontal="center" vertical="center"/>
    </xf>
    <xf numFmtId="0" fontId="6" fillId="0" borderId="40" xfId="0" applyFont="1" applyBorder="1" applyAlignment="1">
      <alignment horizontal="center" vertical="center"/>
    </xf>
    <xf numFmtId="0" fontId="6" fillId="0" borderId="13" xfId="0" applyFont="1" applyBorder="1" applyAlignment="1">
      <alignment horizontal="center" vertical="center"/>
    </xf>
    <xf numFmtId="0" fontId="6" fillId="0" borderId="41" xfId="0" applyFont="1" applyBorder="1" applyAlignment="1">
      <alignment horizontal="center" vertical="center"/>
    </xf>
    <xf numFmtId="0" fontId="6" fillId="0" borderId="39" xfId="0" applyFont="1" applyBorder="1" applyAlignment="1">
      <alignment horizontal="left" vertical="center" indent="1"/>
    </xf>
    <xf numFmtId="0" fontId="6" fillId="0" borderId="1" xfId="0" applyFont="1" applyBorder="1" applyAlignment="1">
      <alignment horizontal="left" vertical="center" indent="1"/>
    </xf>
    <xf numFmtId="0" fontId="6" fillId="0" borderId="3" xfId="0" applyFont="1" applyBorder="1" applyAlignment="1">
      <alignment horizontal="left" vertical="center" indent="1"/>
    </xf>
    <xf numFmtId="0" fontId="6" fillId="2" borderId="41" xfId="0" applyFont="1" applyFill="1" applyBorder="1" applyAlignment="1">
      <alignment horizontal="left" vertical="center" wrapText="1" indent="1"/>
    </xf>
    <xf numFmtId="0" fontId="7" fillId="5" borderId="52" xfId="0" applyFont="1" applyFill="1" applyBorder="1" applyAlignment="1">
      <alignment horizontal="left" vertical="center" indent="1"/>
    </xf>
    <xf numFmtId="0" fontId="7" fillId="5" borderId="33" xfId="0" applyFont="1" applyFill="1" applyBorder="1" applyAlignment="1">
      <alignment horizontal="left" vertical="center" indent="1"/>
    </xf>
    <xf numFmtId="0" fontId="11" fillId="5" borderId="39"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3" xfId="0" applyFont="1" applyFill="1" applyBorder="1" applyAlignment="1">
      <alignment horizontal="center" vertical="center"/>
    </xf>
    <xf numFmtId="0" fontId="7" fillId="5" borderId="35" xfId="0" applyFont="1" applyFill="1" applyBorder="1" applyAlignment="1">
      <alignment horizontal="left" vertical="center" indent="1"/>
    </xf>
    <xf numFmtId="0" fontId="7" fillId="5" borderId="49" xfId="0" applyFont="1" applyFill="1" applyBorder="1" applyAlignment="1">
      <alignment horizontal="left" vertical="center" indent="1"/>
    </xf>
    <xf numFmtId="0" fontId="7" fillId="5" borderId="37" xfId="0" applyFont="1" applyFill="1" applyBorder="1" applyAlignment="1">
      <alignment horizontal="left" vertical="center" indent="1"/>
    </xf>
    <xf numFmtId="0" fontId="7" fillId="5" borderId="51" xfId="0" applyFont="1" applyFill="1" applyBorder="1" applyAlignment="1">
      <alignment horizontal="left" vertical="center" indent="1"/>
    </xf>
    <xf numFmtId="0" fontId="13" fillId="0" borderId="16" xfId="0" applyFont="1" applyBorder="1" applyAlignment="1">
      <alignment horizontal="left" vertical="center" indent="1"/>
    </xf>
    <xf numFmtId="0" fontId="13" fillId="0" borderId="18" xfId="0" applyFont="1" applyBorder="1" applyAlignment="1">
      <alignment horizontal="left" vertical="center" indent="1"/>
    </xf>
    <xf numFmtId="0" fontId="7" fillId="5" borderId="43" xfId="0" applyFont="1" applyFill="1" applyBorder="1" applyAlignment="1">
      <alignment horizontal="left" vertical="center" indent="1"/>
    </xf>
    <xf numFmtId="0" fontId="7" fillId="5" borderId="18" xfId="0" applyFont="1" applyFill="1" applyBorder="1" applyAlignment="1">
      <alignment horizontal="left" vertical="center" indent="1"/>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2" borderId="47" xfId="0" applyFont="1" applyFill="1" applyBorder="1" applyAlignment="1">
      <alignment horizontal="left" vertical="center" wrapText="1" indent="1"/>
    </xf>
    <xf numFmtId="0" fontId="6" fillId="2" borderId="10" xfId="0" applyFont="1" applyFill="1" applyBorder="1" applyAlignment="1">
      <alignment horizontal="left" vertical="center" wrapText="1" indent="1"/>
    </xf>
    <xf numFmtId="0" fontId="6" fillId="3" borderId="35"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6" borderId="39"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3" xfId="0" applyFont="1" applyFill="1" applyBorder="1" applyAlignment="1">
      <alignment horizontal="center" vertical="center"/>
    </xf>
    <xf numFmtId="0" fontId="6" fillId="4" borderId="47" xfId="0" applyFont="1" applyFill="1" applyBorder="1" applyAlignment="1">
      <alignment horizontal="left" vertical="center" indent="1"/>
    </xf>
    <xf numFmtId="0" fontId="6" fillId="4" borderId="10" xfId="0" applyFont="1" applyFill="1" applyBorder="1" applyAlignment="1">
      <alignment horizontal="left" vertical="center" indent="1"/>
    </xf>
    <xf numFmtId="0" fontId="11" fillId="0" borderId="39"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0" fillId="3" borderId="25" xfId="0" applyFont="1" applyFill="1" applyBorder="1" applyAlignment="1">
      <alignment horizontal="left" vertical="center" indent="1"/>
    </xf>
    <xf numFmtId="0" fontId="10" fillId="3" borderId="13" xfId="0" applyFont="1" applyFill="1" applyBorder="1" applyAlignment="1">
      <alignment horizontal="left" vertical="center" indent="1"/>
    </xf>
    <xf numFmtId="49" fontId="6" fillId="0" borderId="18"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6" fillId="3" borderId="25" xfId="0" applyFont="1" applyFill="1" applyBorder="1" applyAlignment="1">
      <alignment horizontal="left" vertical="center" wrapText="1" indent="1"/>
    </xf>
    <xf numFmtId="0" fontId="6" fillId="3" borderId="41" xfId="0" applyFont="1" applyFill="1" applyBorder="1" applyAlignment="1">
      <alignment horizontal="left" vertical="center" wrapText="1" indent="1"/>
    </xf>
    <xf numFmtId="15" fontId="6" fillId="0" borderId="42" xfId="0" applyNumberFormat="1" applyFont="1" applyBorder="1" applyAlignment="1">
      <alignment horizontal="center" vertical="center"/>
    </xf>
    <xf numFmtId="0" fontId="6" fillId="0" borderId="42" xfId="0" applyFont="1" applyBorder="1" applyAlignment="1">
      <alignment horizontal="center" vertical="center"/>
    </xf>
    <xf numFmtId="0" fontId="6" fillId="0" borderId="21" xfId="0" applyFont="1" applyBorder="1" applyAlignment="1">
      <alignment horizontal="center" vertical="center"/>
    </xf>
    <xf numFmtId="0" fontId="9" fillId="0" borderId="39" xfId="0" applyFont="1" applyFill="1" applyBorder="1" applyAlignment="1">
      <alignment horizontal="left" vertical="center" indent="1"/>
    </xf>
    <xf numFmtId="0" fontId="9" fillId="0" borderId="3" xfId="0" applyFont="1" applyFill="1" applyBorder="1" applyAlignment="1">
      <alignment horizontal="left" vertical="center" indent="1"/>
    </xf>
    <xf numFmtId="0" fontId="10" fillId="6" borderId="39"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3" xfId="0" applyFont="1" applyFill="1" applyBorder="1" applyAlignment="1">
      <alignment horizontal="center" vertical="center"/>
    </xf>
    <xf numFmtId="0" fontId="13" fillId="0" borderId="26" xfId="0" applyFont="1" applyBorder="1" applyAlignment="1">
      <alignment horizontal="left" vertical="center" indent="1"/>
    </xf>
    <xf numFmtId="0" fontId="13" fillId="0" borderId="42" xfId="0" applyFont="1" applyBorder="1" applyAlignment="1">
      <alignment horizontal="left" vertical="center" indent="1"/>
    </xf>
    <xf numFmtId="0" fontId="7" fillId="5" borderId="27" xfId="0" applyFont="1" applyFill="1" applyBorder="1" applyAlignment="1">
      <alignment horizontal="center" vertical="center"/>
    </xf>
    <xf numFmtId="0" fontId="7" fillId="5" borderId="28" xfId="0" applyFont="1" applyFill="1" applyBorder="1" applyAlignment="1">
      <alignment horizontal="center" vertical="center"/>
    </xf>
    <xf numFmtId="178" fontId="7" fillId="5" borderId="44" xfId="0" applyNumberFormat="1" applyFont="1" applyFill="1" applyBorder="1" applyAlignment="1">
      <alignment horizontal="center" vertical="center"/>
    </xf>
    <xf numFmtId="0" fontId="7" fillId="5" borderId="45" xfId="0" applyFont="1" applyFill="1" applyBorder="1" applyAlignment="1">
      <alignment horizontal="center" vertical="center"/>
    </xf>
    <xf numFmtId="0" fontId="9" fillId="5" borderId="43" xfId="0" applyFont="1" applyFill="1" applyBorder="1" applyAlignment="1">
      <alignment horizontal="left" vertical="center" indent="1"/>
    </xf>
    <xf numFmtId="0" fontId="9" fillId="5" borderId="18" xfId="0" applyFont="1" applyFill="1" applyBorder="1" applyAlignment="1">
      <alignment horizontal="left" vertical="center" indent="1"/>
    </xf>
    <xf numFmtId="178" fontId="6" fillId="5" borderId="39" xfId="1" applyFont="1" applyFill="1" applyBorder="1" applyAlignment="1">
      <alignment horizontal="center" vertical="center"/>
    </xf>
    <xf numFmtId="178" fontId="6" fillId="5" borderId="29" xfId="1" applyFont="1" applyFill="1" applyBorder="1" applyAlignment="1">
      <alignment horizontal="center" vertical="center"/>
    </xf>
    <xf numFmtId="178" fontId="6" fillId="5" borderId="46" xfId="1" applyFont="1" applyFill="1" applyBorder="1" applyAlignment="1">
      <alignment horizontal="center" vertical="center"/>
    </xf>
    <xf numFmtId="178" fontId="7" fillId="5" borderId="40" xfId="0" applyNumberFormat="1" applyFont="1" applyFill="1" applyBorder="1" applyAlignment="1">
      <alignment horizontal="center" vertical="center"/>
    </xf>
    <xf numFmtId="0" fontId="7" fillId="5" borderId="41" xfId="0" applyFont="1" applyFill="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left" vertical="center" indent="1"/>
    </xf>
    <xf numFmtId="0" fontId="6" fillId="0" borderId="36" xfId="0" applyFont="1" applyBorder="1" applyAlignment="1">
      <alignment horizontal="left" vertical="center" indent="1"/>
    </xf>
    <xf numFmtId="0" fontId="6" fillId="0" borderId="37" xfId="0" applyFont="1" applyBorder="1" applyAlignment="1">
      <alignment horizontal="left" vertical="center" indent="1"/>
    </xf>
    <xf numFmtId="0" fontId="6" fillId="0" borderId="38" xfId="0" applyFont="1" applyBorder="1" applyAlignment="1">
      <alignment horizontal="left" vertical="center" indent="1"/>
    </xf>
    <xf numFmtId="0" fontId="1" fillId="2" borderId="39"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3" xfId="0" applyFont="1" applyFill="1" applyBorder="1" applyAlignment="1">
      <alignment horizontal="left" vertical="center" indent="1"/>
    </xf>
    <xf numFmtId="0" fontId="13" fillId="2" borderId="39" xfId="0" applyFont="1" applyFill="1" applyBorder="1" applyAlignment="1">
      <alignment horizontal="center" vertical="top"/>
    </xf>
    <xf numFmtId="0" fontId="13" fillId="2" borderId="1" xfId="0" applyFont="1" applyFill="1" applyBorder="1" applyAlignment="1">
      <alignment horizontal="center" vertical="top"/>
    </xf>
    <xf numFmtId="0" fontId="13" fillId="2" borderId="3" xfId="0" applyFont="1" applyFill="1" applyBorder="1" applyAlignment="1">
      <alignment horizontal="center" vertical="top"/>
    </xf>
    <xf numFmtId="178" fontId="8" fillId="0" borderId="39" xfId="0" applyNumberFormat="1" applyFont="1" applyBorder="1" applyAlignment="1">
      <alignment horizontal="center" vertical="center"/>
    </xf>
    <xf numFmtId="178" fontId="8" fillId="0" borderId="3" xfId="0" applyNumberFormat="1" applyFont="1" applyBorder="1" applyAlignment="1">
      <alignment horizontal="center" vertical="center"/>
    </xf>
    <xf numFmtId="0" fontId="10" fillId="3" borderId="39" xfId="0" applyFont="1" applyFill="1" applyBorder="1" applyAlignment="1">
      <alignment horizontal="left" vertical="center" indent="1"/>
    </xf>
    <xf numFmtId="0" fontId="10" fillId="3" borderId="3" xfId="0" applyFont="1" applyFill="1" applyBorder="1" applyAlignment="1">
      <alignment horizontal="left" vertical="center" indent="1"/>
    </xf>
    <xf numFmtId="178" fontId="6" fillId="0" borderId="39" xfId="0" applyNumberFormat="1" applyFont="1" applyBorder="1" applyAlignment="1">
      <alignment horizontal="center" vertical="center"/>
    </xf>
    <xf numFmtId="178" fontId="6" fillId="0" borderId="3" xfId="0" applyNumberFormat="1" applyFont="1" applyBorder="1" applyAlignment="1">
      <alignment horizontal="center" vertical="center"/>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15" xfId="0" applyFont="1" applyBorder="1" applyAlignment="1">
      <alignment horizontal="center"/>
    </xf>
    <xf numFmtId="0" fontId="16" fillId="0" borderId="27" xfId="2" applyFont="1" applyBorder="1" applyAlignment="1" applyProtection="1">
      <alignment horizontal="center"/>
    </xf>
    <xf numFmtId="0" fontId="16" fillId="0" borderId="29" xfId="2" applyFont="1" applyBorder="1" applyAlignment="1" applyProtection="1">
      <alignment horizontal="center"/>
    </xf>
    <xf numFmtId="0" fontId="12" fillId="0" borderId="30" xfId="0" applyFont="1" applyBorder="1" applyAlignment="1">
      <alignment horizontal="center"/>
    </xf>
    <xf numFmtId="0" fontId="12" fillId="0" borderId="22" xfId="0" applyFont="1" applyBorder="1" applyAlignment="1">
      <alignment horizontal="center"/>
    </xf>
    <xf numFmtId="0" fontId="6" fillId="0" borderId="31" xfId="0" applyFont="1" applyBorder="1" applyAlignment="1">
      <alignment horizontal="center" vertical="center"/>
    </xf>
    <xf numFmtId="0" fontId="6" fillId="0" borderId="32" xfId="0" applyFont="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14</xdr:row>
      <xdr:rowOff>0</xdr:rowOff>
    </xdr:to>
    <xdr:sp macro="" textlink="">
      <xdr:nvSpPr>
        <xdr:cNvPr id="2934" name="Object 123">
          <a:extLst>
            <a:ext uri="{FF2B5EF4-FFF2-40B4-BE49-F238E27FC236}">
              <a16:creationId xmlns:a16="http://schemas.microsoft.com/office/drawing/2014/main" id="{1E303E54-5804-7118-3114-E82C2D9259DB}"/>
            </a:ext>
          </a:extLst>
        </xdr:cNvPr>
        <xdr:cNvSpPr>
          <a:spLocks noChangeArrowheads="1" noChangeShapeType="1"/>
        </xdr:cNvSpPr>
      </xdr:nvSpPr>
      <xdr:spPr bwMode="auto">
        <a:xfrm>
          <a:off x="6886575" y="762000"/>
          <a:ext cx="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12</xdr:col>
      <xdr:colOff>0</xdr:colOff>
      <xdr:row>4</xdr:row>
      <xdr:rowOff>0</xdr:rowOff>
    </xdr:from>
    <xdr:to>
      <xdr:col>12</xdr:col>
      <xdr:colOff>0</xdr:colOff>
      <xdr:row>14</xdr:row>
      <xdr:rowOff>0</xdr:rowOff>
    </xdr:to>
    <xdr:sp macro="" textlink="">
      <xdr:nvSpPr>
        <xdr:cNvPr id="2935" name="Object 129">
          <a:extLst>
            <a:ext uri="{FF2B5EF4-FFF2-40B4-BE49-F238E27FC236}">
              <a16:creationId xmlns:a16="http://schemas.microsoft.com/office/drawing/2014/main" id="{96D169B1-CA0D-0EE6-2808-FC75F251AD82}"/>
            </a:ext>
          </a:extLst>
        </xdr:cNvPr>
        <xdr:cNvSpPr>
          <a:spLocks noChangeArrowheads="1" noChangeShapeType="1"/>
        </xdr:cNvSpPr>
      </xdr:nvSpPr>
      <xdr:spPr bwMode="auto">
        <a:xfrm>
          <a:off x="7829550" y="762000"/>
          <a:ext cx="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2</xdr:col>
      <xdr:colOff>257175</xdr:colOff>
      <xdr:row>31</xdr:row>
      <xdr:rowOff>152400</xdr:rowOff>
    </xdr:from>
    <xdr:to>
      <xdr:col>7</xdr:col>
      <xdr:colOff>47625</xdr:colOff>
      <xdr:row>31</xdr:row>
      <xdr:rowOff>152400</xdr:rowOff>
    </xdr:to>
    <xdr:sp macro="" textlink="">
      <xdr:nvSpPr>
        <xdr:cNvPr id="2936" name="Object 135">
          <a:extLst>
            <a:ext uri="{FF2B5EF4-FFF2-40B4-BE49-F238E27FC236}">
              <a16:creationId xmlns:a16="http://schemas.microsoft.com/office/drawing/2014/main" id="{7055C25F-F00E-0269-C607-44CE69A05F67}"/>
            </a:ext>
          </a:extLst>
        </xdr:cNvPr>
        <xdr:cNvSpPr>
          <a:spLocks noChangeArrowheads="1" noChangeShapeType="1"/>
        </xdr:cNvSpPr>
      </xdr:nvSpPr>
      <xdr:spPr bwMode="auto">
        <a:xfrm>
          <a:off x="3076575" y="6057900"/>
          <a:ext cx="3228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207818</xdr:colOff>
      <xdr:row>61</xdr:row>
      <xdr:rowOff>8660</xdr:rowOff>
    </xdr:from>
    <xdr:to>
      <xdr:col>6</xdr:col>
      <xdr:colOff>484909</xdr:colOff>
      <xdr:row>96</xdr:row>
      <xdr:rowOff>60614</xdr:rowOff>
    </xdr:to>
    <xdr:sp macro="" textlink="">
      <xdr:nvSpPr>
        <xdr:cNvPr id="2" name="TextBox 1">
          <a:extLst>
            <a:ext uri="{FF2B5EF4-FFF2-40B4-BE49-F238E27FC236}">
              <a16:creationId xmlns:a16="http://schemas.microsoft.com/office/drawing/2014/main" id="{F6D5A869-FC5A-2187-6C0B-618C10B867DC}"/>
            </a:ext>
          </a:extLst>
        </xdr:cNvPr>
        <xdr:cNvSpPr txBox="1"/>
      </xdr:nvSpPr>
      <xdr:spPr>
        <a:xfrm>
          <a:off x="207818" y="11629160"/>
          <a:ext cx="5836227" cy="6719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900" b="1">
              <a:solidFill>
                <a:schemeClr val="dk1"/>
              </a:solidFill>
              <a:effectLst/>
              <a:latin typeface="+mn-lt"/>
              <a:ea typeface="+mn-ea"/>
              <a:cs typeface="+mn-cs"/>
            </a:rPr>
            <a:t>TERMS &amp; CONDITIONS </a:t>
          </a:r>
          <a:endParaRPr lang="en-ZA" sz="900">
            <a:effectLst/>
          </a:endParaRPr>
        </a:p>
        <a:p>
          <a:r>
            <a:rPr lang="en-ZA" sz="900" b="1">
              <a:solidFill>
                <a:schemeClr val="dk1"/>
              </a:solidFill>
              <a:effectLst/>
              <a:latin typeface="+mn-lt"/>
              <a:ea typeface="+mn-ea"/>
              <a:cs typeface="+mn-cs"/>
            </a:rPr>
            <a:t>Revised conditions from 1 October 2023</a:t>
          </a:r>
          <a:endParaRPr lang="en-ZA" sz="900">
            <a:effectLst/>
          </a:endParaRPr>
        </a:p>
        <a:p>
          <a:r>
            <a:rPr lang="en-ZA" sz="900" b="1">
              <a:solidFill>
                <a:schemeClr val="dk1"/>
              </a:solidFill>
              <a:effectLst/>
              <a:latin typeface="+mn-lt"/>
              <a:ea typeface="+mn-ea"/>
              <a:cs typeface="+mn-cs"/>
            </a:rPr>
            <a:t>By placing an order you are indicating that you have read and accept these terms and conditions.</a:t>
          </a:r>
          <a:endParaRPr lang="en-ZA" sz="900">
            <a:effectLst/>
          </a:endParaRPr>
        </a:p>
        <a:p>
          <a:r>
            <a:rPr lang="en-ZA" sz="900">
              <a:solidFill>
                <a:schemeClr val="dk1"/>
              </a:solidFill>
              <a:effectLst/>
              <a:latin typeface="+mn-lt"/>
              <a:ea typeface="+mn-ea"/>
              <a:cs typeface="+mn-cs"/>
            </a:rPr>
            <a:t>Our policy is to supply material to ALL the children in a class.</a:t>
          </a:r>
          <a:endParaRPr lang="en-ZA" sz="900">
            <a:effectLst/>
          </a:endParaRPr>
        </a:p>
        <a:p>
          <a:r>
            <a:rPr lang="en-ZA" sz="900">
              <a:solidFill>
                <a:schemeClr val="dk1"/>
              </a:solidFill>
              <a:effectLst/>
              <a:latin typeface="+mn-lt"/>
              <a:ea typeface="+mn-ea"/>
              <a:cs typeface="+mn-cs"/>
            </a:rPr>
            <a:t>We will not honour requests to purchase only one pad/folder or package deal per age-specific guidebook. </a:t>
          </a:r>
          <a:endParaRPr lang="en-ZA" sz="900">
            <a:effectLst/>
          </a:endParaRPr>
        </a:p>
        <a:p>
          <a:r>
            <a:rPr lang="en-ZA" sz="900">
              <a:solidFill>
                <a:schemeClr val="dk1"/>
              </a:solidFill>
              <a:effectLst/>
              <a:latin typeface="+mn-lt"/>
              <a:ea typeface="+mn-ea"/>
              <a:cs typeface="+mn-cs"/>
            </a:rPr>
            <a:t>We will not honour requests to purchase guidebooks if the accompanying childrens' material is not ordered simultaneously, unless childrens' material was purchased from us in the 2022 academic year.</a:t>
          </a:r>
          <a:endParaRPr lang="en-ZA" sz="900">
            <a:effectLst/>
          </a:endParaRPr>
        </a:p>
        <a:p>
          <a:r>
            <a:rPr lang="en-ZA" sz="900">
              <a:solidFill>
                <a:schemeClr val="dk1"/>
              </a:solidFill>
              <a:effectLst/>
              <a:latin typeface="+mn-lt"/>
              <a:ea typeface="+mn-ea"/>
              <a:cs typeface="+mn-cs"/>
            </a:rPr>
            <a:t>This school readiness programme is protected by copyright. No part of it may be reproduced by any means: electronic, mechanical, photocopying, recording or otherwise. Copyright infringement may lead to prosecution.</a:t>
          </a:r>
          <a:endParaRPr lang="en-ZA" sz="900">
            <a:effectLst/>
          </a:endParaRPr>
        </a:p>
        <a:p>
          <a:r>
            <a:rPr lang="en-ZA" sz="900">
              <a:solidFill>
                <a:schemeClr val="dk1"/>
              </a:solidFill>
              <a:effectLst/>
              <a:latin typeface="+mn-lt"/>
              <a:ea typeface="+mn-ea"/>
              <a:cs typeface="+mn-cs"/>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900">
            <a:effectLst/>
          </a:endParaRPr>
        </a:p>
        <a:p>
          <a:r>
            <a:rPr lang="en-ZA" sz="900">
              <a:solidFill>
                <a:schemeClr val="dk1"/>
              </a:solidFill>
              <a:effectLst/>
              <a:latin typeface="+mn-lt"/>
              <a:ea typeface="+mn-ea"/>
              <a:cs typeface="+mn-cs"/>
            </a:rPr>
            <a:t>Printed material may not be exchanged nor returned for credit or refund.</a:t>
          </a:r>
        </a:p>
        <a:p>
          <a:endParaRPr lang="en-ZA" sz="900">
            <a:effectLst/>
          </a:endParaRPr>
        </a:p>
        <a:p>
          <a:r>
            <a:rPr lang="en-ZA" sz="900" b="1">
              <a:solidFill>
                <a:schemeClr val="dk1"/>
              </a:solidFill>
              <a:effectLst/>
              <a:latin typeface="+mn-lt"/>
              <a:ea typeface="+mn-ea"/>
              <a:cs typeface="+mn-cs"/>
            </a:rPr>
            <a:t>DELIVERY OPTIONS</a:t>
          </a:r>
          <a:endParaRPr lang="en-ZA" sz="900">
            <a:effectLst/>
          </a:endParaRPr>
        </a:p>
        <a:p>
          <a:r>
            <a:rPr lang="en-ZA" sz="900">
              <a:solidFill>
                <a:schemeClr val="dk1"/>
              </a:solidFill>
              <a:effectLst/>
              <a:latin typeface="+mn-lt"/>
              <a:ea typeface="+mn-ea"/>
              <a:cs typeface="+mn-cs"/>
            </a:rPr>
            <a:t>1. Courier (delivery to your door).</a:t>
          </a:r>
          <a:endParaRPr lang="en-ZA" sz="900">
            <a:effectLst/>
          </a:endParaRPr>
        </a:p>
        <a:p>
          <a:r>
            <a:rPr lang="en-ZA" sz="900">
              <a:solidFill>
                <a:schemeClr val="dk1"/>
              </a:solidFill>
              <a:effectLst/>
              <a:latin typeface="+mn-lt"/>
              <a:ea typeface="+mn-ea"/>
              <a:cs typeface="+mn-cs"/>
            </a:rPr>
            <a:t>50% of the cost (economy courier fee) will be charged to your account for orders over R1500.00.</a:t>
          </a:r>
          <a:endParaRPr lang="en-ZA" sz="900">
            <a:effectLst/>
          </a:endParaRPr>
        </a:p>
        <a:p>
          <a:r>
            <a:rPr lang="en-ZA" sz="900">
              <a:solidFill>
                <a:schemeClr val="dk1"/>
              </a:solidFill>
              <a:effectLst/>
              <a:latin typeface="+mn-lt"/>
              <a:ea typeface="+mn-ea"/>
              <a:cs typeface="+mn-cs"/>
            </a:rPr>
            <a:t>100% of the cost (economy courier fee) will be charged to your account for orders under R1500.00.</a:t>
          </a:r>
          <a:endParaRPr lang="en-ZA" sz="900">
            <a:effectLst/>
          </a:endParaRPr>
        </a:p>
        <a:p>
          <a:r>
            <a:rPr lang="en-ZA" sz="900">
              <a:solidFill>
                <a:schemeClr val="dk1"/>
              </a:solidFill>
              <a:effectLst/>
              <a:latin typeface="+mn-lt"/>
              <a:ea typeface="+mn-ea"/>
              <a:cs typeface="+mn-cs"/>
            </a:rPr>
            <a:t>For express delivery you will need to pay the difference between the economy price and express/over-night price.</a:t>
          </a:r>
          <a:endParaRPr lang="en-ZA" sz="900">
            <a:effectLst/>
          </a:endParaRPr>
        </a:p>
        <a:p>
          <a:r>
            <a:rPr lang="en-ZA" sz="900">
              <a:solidFill>
                <a:schemeClr val="dk1"/>
              </a:solidFill>
              <a:effectLst/>
              <a:latin typeface="+mn-lt"/>
              <a:ea typeface="+mn-ea"/>
              <a:cs typeface="+mn-cs"/>
            </a:rPr>
            <a:t>2. Collection: 08h00 - 15h00, Monday to Friday. </a:t>
          </a:r>
          <a:endParaRPr lang="en-ZA" sz="900">
            <a:effectLst/>
          </a:endParaRPr>
        </a:p>
        <a:p>
          <a:r>
            <a:rPr lang="en-ZA" sz="900">
              <a:solidFill>
                <a:schemeClr val="dk1"/>
              </a:solidFill>
              <a:effectLst/>
              <a:latin typeface="+mn-lt"/>
              <a:ea typeface="+mn-ea"/>
              <a:cs typeface="+mn-cs"/>
            </a:rPr>
            <a:t>Payment must reflect in our account prior to collection.</a:t>
          </a:r>
          <a:endParaRPr lang="en-ZA" sz="900">
            <a:effectLst/>
          </a:endParaRPr>
        </a:p>
        <a:p>
          <a:r>
            <a:rPr lang="en-ZA" sz="900">
              <a:solidFill>
                <a:schemeClr val="dk1"/>
              </a:solidFill>
              <a:effectLst/>
              <a:latin typeface="+mn-lt"/>
              <a:ea typeface="+mn-ea"/>
              <a:cs typeface="+mn-cs"/>
            </a:rPr>
            <a:t>Our Distribution Centre is on the premises of Jetline Printers, 1st Floor, Canterbury Crossing Shopping Centre, </a:t>
          </a:r>
          <a:endParaRPr lang="en-ZA" sz="900">
            <a:effectLst/>
          </a:endParaRPr>
        </a:p>
        <a:p>
          <a:r>
            <a:rPr lang="en-ZA" sz="900">
              <a:solidFill>
                <a:schemeClr val="dk1"/>
              </a:solidFill>
              <a:effectLst/>
              <a:latin typeface="+mn-lt"/>
              <a:ea typeface="+mn-ea"/>
              <a:cs typeface="+mn-cs"/>
            </a:rPr>
            <a:t>Cnr. Bram Fischer Drive &amp; Hunter Street, Randburg.</a:t>
          </a:r>
          <a:endParaRPr lang="en-ZA" sz="900">
            <a:effectLst/>
          </a:endParaRPr>
        </a:p>
        <a:p>
          <a:r>
            <a:rPr lang="en-ZA" sz="900">
              <a:solidFill>
                <a:schemeClr val="dk1"/>
              </a:solidFill>
              <a:effectLst/>
              <a:latin typeface="+mn-lt"/>
              <a:ea typeface="+mn-ea"/>
              <a:cs typeface="+mn-cs"/>
            </a:rPr>
            <a:t>Time frames for dispatch: During quiet times 3 - 5 working days from time payment reflects in our bank account. </a:t>
          </a:r>
          <a:endParaRPr lang="en-ZA" sz="900">
            <a:effectLst/>
          </a:endParaRPr>
        </a:p>
        <a:p>
          <a:r>
            <a:rPr lang="en-ZA" sz="900">
              <a:solidFill>
                <a:schemeClr val="dk1"/>
              </a:solidFill>
              <a:effectLst/>
              <a:latin typeface="+mn-lt"/>
              <a:ea typeface="+mn-ea"/>
              <a:cs typeface="+mn-cs"/>
            </a:rPr>
            <a:t>During peak times 3 - 7 working days (before December holidays and when schools open in January).</a:t>
          </a:r>
        </a:p>
        <a:p>
          <a:endParaRPr lang="en-ZA" sz="900">
            <a:effectLst/>
          </a:endParaRPr>
        </a:p>
        <a:p>
          <a:r>
            <a:rPr lang="en-ZA" sz="900" b="1">
              <a:solidFill>
                <a:schemeClr val="dk1"/>
              </a:solidFill>
              <a:effectLst/>
              <a:latin typeface="+mn-lt"/>
              <a:ea typeface="+mn-ea"/>
              <a:cs typeface="+mn-cs"/>
            </a:rPr>
            <a:t>PAYMENT</a:t>
          </a:r>
          <a:endParaRPr lang="en-ZA" sz="900" b="1">
            <a:effectLst/>
          </a:endParaRPr>
        </a:p>
        <a:p>
          <a:pPr eaLnBrk="1" fontAlgn="auto" latinLnBrk="0" hangingPunct="1"/>
          <a:r>
            <a:rPr lang="en-US" sz="900">
              <a:solidFill>
                <a:schemeClr val="dk1"/>
              </a:solidFill>
              <a:effectLst/>
              <a:latin typeface="+mn-lt"/>
              <a:ea typeface="+mn-ea"/>
              <a:cs typeface="+mn-cs"/>
            </a:rPr>
            <a:t>Remember to include the cost of delivery when making your payment.</a:t>
          </a:r>
          <a:endParaRPr lang="en-ZA" sz="900">
            <a:effectLst/>
          </a:endParaRPr>
        </a:p>
        <a:p>
          <a:pPr eaLnBrk="1" fontAlgn="auto" latinLnBrk="0" hangingPunct="1"/>
          <a:r>
            <a:rPr lang="en-US" sz="900">
              <a:solidFill>
                <a:schemeClr val="dk1"/>
              </a:solidFill>
              <a:effectLst/>
              <a:latin typeface="+mn-lt"/>
              <a:ea typeface="+mn-ea"/>
              <a:cs typeface="+mn-cs"/>
            </a:rPr>
            <a:t>USE YOUR SCHOOL NAME as your reference when depositing money into our account.</a:t>
          </a:r>
          <a:endParaRPr lang="en-ZA" sz="900">
            <a:effectLst/>
          </a:endParaRPr>
        </a:p>
        <a:p>
          <a:r>
            <a:rPr lang="en-ZA" sz="900">
              <a:solidFill>
                <a:schemeClr val="dk1"/>
              </a:solidFill>
              <a:effectLst/>
              <a:latin typeface="+mn-lt"/>
              <a:ea typeface="+mn-ea"/>
              <a:cs typeface="+mn-cs"/>
            </a:rPr>
            <a:t>A full payment must reflect in our bank account before an order will be shipped.</a:t>
          </a:r>
          <a:endParaRPr lang="en-ZA" sz="900">
            <a:effectLst/>
          </a:endParaRPr>
        </a:p>
        <a:p>
          <a:r>
            <a:rPr lang="en-ZA" sz="900">
              <a:solidFill>
                <a:schemeClr val="dk1"/>
              </a:solidFill>
              <a:effectLst/>
              <a:latin typeface="+mn-lt"/>
              <a:ea typeface="+mn-ea"/>
              <a:cs typeface="+mn-cs"/>
            </a:rPr>
            <a:t>(PACKAGE DEAL orders are the exception- see below)</a:t>
          </a:r>
          <a:endParaRPr lang="en-ZA" sz="900">
            <a:effectLst/>
          </a:endParaRPr>
        </a:p>
        <a:p>
          <a:r>
            <a:rPr lang="en-ZA" sz="900">
              <a:solidFill>
                <a:schemeClr val="dk1"/>
              </a:solidFill>
              <a:effectLst/>
              <a:latin typeface="+mn-lt"/>
              <a:ea typeface="+mn-ea"/>
              <a:cs typeface="+mn-cs"/>
            </a:rPr>
            <a:t>We no longer accept cash payments or credit card payments at our distribution centre.</a:t>
          </a:r>
          <a:endParaRPr lang="en-ZA" sz="900">
            <a:effectLst/>
          </a:endParaRPr>
        </a:p>
        <a:p>
          <a:endParaRPr lang="en-ZA" sz="900" b="1">
            <a:solidFill>
              <a:schemeClr val="dk1"/>
            </a:solidFill>
            <a:effectLst/>
            <a:latin typeface="+mn-lt"/>
            <a:ea typeface="+mn-ea"/>
            <a:cs typeface="+mn-cs"/>
          </a:endParaRPr>
        </a:p>
        <a:p>
          <a:r>
            <a:rPr lang="en-ZA" sz="900" b="1">
              <a:solidFill>
                <a:schemeClr val="dk1"/>
              </a:solidFill>
              <a:effectLst/>
              <a:latin typeface="+mn-lt"/>
              <a:ea typeface="+mn-ea"/>
              <a:cs typeface="+mn-cs"/>
            </a:rPr>
            <a:t>PACKAGE DEALS</a:t>
          </a:r>
          <a:endParaRPr lang="en-ZA" sz="900">
            <a:effectLst/>
          </a:endParaRPr>
        </a:p>
        <a:p>
          <a:r>
            <a:rPr lang="en-ZA" sz="900">
              <a:solidFill>
                <a:schemeClr val="dk1"/>
              </a:solidFill>
              <a:effectLst/>
              <a:latin typeface="+mn-lt"/>
              <a:ea typeface="+mn-ea"/>
              <a:cs typeface="+mn-cs"/>
            </a:rPr>
            <a:t>1st delivery (1st &amp; 2nd term material). Will be dispatched upon receipt of 60% deposit.</a:t>
          </a:r>
          <a:endParaRPr lang="en-ZA" sz="900">
            <a:effectLst/>
          </a:endParaRPr>
        </a:p>
        <a:p>
          <a:r>
            <a:rPr lang="en-ZA" sz="900">
              <a:solidFill>
                <a:schemeClr val="dk1"/>
              </a:solidFill>
              <a:effectLst/>
              <a:latin typeface="+mn-lt"/>
              <a:ea typeface="+mn-ea"/>
              <a:cs typeface="+mn-cs"/>
            </a:rPr>
            <a:t>After 1st delivery has been made, quantities MAY NOT be reduced regardless of the fluctuation of learner numbers in the course of the year.</a:t>
          </a:r>
          <a:endParaRPr lang="en-ZA" sz="900">
            <a:effectLst/>
          </a:endParaRPr>
        </a:p>
        <a:p>
          <a:r>
            <a:rPr lang="en-ZA" sz="900">
              <a:solidFill>
                <a:schemeClr val="dk1"/>
              </a:solidFill>
              <a:effectLst/>
              <a:latin typeface="+mn-lt"/>
              <a:ea typeface="+mn-ea"/>
              <a:cs typeface="+mn-cs"/>
            </a:rPr>
            <a:t>If additional material is added (prior to 1st March) after the original order has been dispatched and the value of the additional material is less than R1500.00, the courier cost is to be borne by the purchaser.</a:t>
          </a:r>
          <a:endParaRPr lang="en-ZA" sz="900">
            <a:effectLst/>
          </a:endParaRPr>
        </a:p>
        <a:p>
          <a:r>
            <a:rPr lang="en-ZA" sz="900">
              <a:solidFill>
                <a:schemeClr val="dk1"/>
              </a:solidFill>
              <a:effectLst/>
              <a:latin typeface="+mn-lt"/>
              <a:ea typeface="+mn-ea"/>
              <a:cs typeface="+mn-cs"/>
            </a:rPr>
            <a:t>NB: Purchases made after the last day of February fall outside of Package Deal terms &amp; conditions and do not qualify for the discounted price structure.</a:t>
          </a:r>
          <a:endParaRPr lang="en-ZA" sz="900">
            <a:effectLst/>
          </a:endParaRPr>
        </a:p>
        <a:p>
          <a:r>
            <a:rPr lang="en-ZA" sz="900">
              <a:solidFill>
                <a:schemeClr val="dk1"/>
              </a:solidFill>
              <a:effectLst/>
              <a:latin typeface="+mn-lt"/>
              <a:ea typeface="+mn-ea"/>
              <a:cs typeface="+mn-cs"/>
            </a:rPr>
            <a:t>2nd delivery (3rd &amp; 4th term material). Will be dispatched upon receipt of balance of payment which is due latest 30th April.</a:t>
          </a:r>
          <a:endParaRPr lang="en-ZA" sz="900">
            <a:effectLst/>
          </a:endParaRPr>
        </a:p>
        <a:p>
          <a:r>
            <a:rPr lang="en-ZA" sz="900">
              <a:solidFill>
                <a:schemeClr val="dk1"/>
              </a:solidFill>
              <a:effectLst/>
              <a:latin typeface="+mn-lt"/>
              <a:ea typeface="+mn-ea"/>
              <a:cs typeface="+mn-cs"/>
            </a:rPr>
            <a:t>You may opt to pay in full and receive all material in either one or two deliveries.</a:t>
          </a:r>
          <a:endParaRPr lang="en-ZA" sz="900">
            <a:effectLst/>
          </a:endParaRPr>
        </a:p>
        <a:p>
          <a:r>
            <a:rPr lang="en-ZA" sz="900" b="1">
              <a:solidFill>
                <a:schemeClr val="dk1"/>
              </a:solidFill>
              <a:effectLst/>
              <a:latin typeface="+mn-lt"/>
              <a:ea typeface="+mn-ea"/>
              <a:cs typeface="+mn-cs"/>
            </a:rPr>
            <a:t>Note: The attached Credit Application must be completed and returned if you plan to buy on credit.</a:t>
          </a:r>
          <a:endParaRPr lang="en-ZA" sz="900">
            <a:effectLst/>
          </a:endParaRPr>
        </a:p>
      </xdr:txBody>
    </xdr:sp>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0"/>
  <sheetViews>
    <sheetView tabSelected="1" zoomScale="110" zoomScaleNormal="110" workbookViewId="0">
      <selection activeCell="K14" sqref="K14"/>
    </sheetView>
  </sheetViews>
  <sheetFormatPr defaultRowHeight="15" customHeight="1" x14ac:dyDescent="0.2"/>
  <cols>
    <col min="1" max="1" width="20.140625" style="1" customWidth="1"/>
    <col min="2" max="2" width="22.140625" style="1" customWidth="1"/>
    <col min="3" max="3" width="8.7109375" style="1" customWidth="1"/>
    <col min="4" max="4" width="11" style="1" customWidth="1"/>
    <col min="5" max="5" width="11.5703125" style="1" customWidth="1"/>
    <col min="6" max="6" width="9.7109375" style="1" customWidth="1"/>
    <col min="7" max="7" width="10.5703125" style="1" customWidth="1"/>
    <col min="8" max="13" width="4.7109375" customWidth="1"/>
  </cols>
  <sheetData>
    <row r="1" spans="1:7" ht="15" customHeight="1" thickBot="1" x14ac:dyDescent="0.25">
      <c r="A1" s="186" t="e" vm="1">
        <v>#VALUE!</v>
      </c>
      <c r="B1" s="187"/>
      <c r="C1" s="192" t="s">
        <v>65</v>
      </c>
      <c r="D1" s="193"/>
      <c r="E1" s="193"/>
      <c r="F1" s="193"/>
      <c r="G1" s="194"/>
    </row>
    <row r="2" spans="1:7" ht="15" customHeight="1" thickBot="1" x14ac:dyDescent="0.25">
      <c r="A2" s="188"/>
      <c r="B2" s="189"/>
      <c r="C2" s="195" t="s">
        <v>66</v>
      </c>
      <c r="D2" s="193"/>
      <c r="E2" s="193"/>
      <c r="F2" s="193"/>
      <c r="G2" s="194"/>
    </row>
    <row r="3" spans="1:7" ht="15" customHeight="1" thickBot="1" x14ac:dyDescent="0.25">
      <c r="A3" s="190"/>
      <c r="B3" s="191"/>
      <c r="C3" s="196" t="s">
        <v>24</v>
      </c>
      <c r="D3" s="197"/>
      <c r="E3" s="197"/>
      <c r="F3" s="197"/>
      <c r="G3" s="198"/>
    </row>
    <row r="4" spans="1:7" ht="15" customHeight="1" thickBot="1" x14ac:dyDescent="0.25">
      <c r="A4" s="112" t="s">
        <v>25</v>
      </c>
      <c r="B4" s="113"/>
      <c r="C4" s="113"/>
      <c r="D4" s="113"/>
      <c r="E4" s="113"/>
      <c r="F4" s="113"/>
      <c r="G4" s="114"/>
    </row>
    <row r="5" spans="1:7" ht="15" customHeight="1" x14ac:dyDescent="0.2">
      <c r="A5" s="50" t="s">
        <v>0</v>
      </c>
      <c r="B5" s="51"/>
      <c r="C5" s="157" t="s">
        <v>10</v>
      </c>
      <c r="D5" s="158"/>
      <c r="E5" s="158"/>
      <c r="F5" s="158"/>
      <c r="G5" s="51" t="s">
        <v>20</v>
      </c>
    </row>
    <row r="6" spans="1:7" ht="15" customHeight="1" x14ac:dyDescent="0.2">
      <c r="A6" s="52" t="s">
        <v>12</v>
      </c>
      <c r="B6" s="53"/>
      <c r="C6" s="161" t="s">
        <v>28</v>
      </c>
      <c r="D6" s="162"/>
      <c r="E6" s="162"/>
      <c r="F6" s="54"/>
      <c r="G6" s="55"/>
    </row>
    <row r="7" spans="1:7" ht="15" customHeight="1" x14ac:dyDescent="0.2">
      <c r="A7" s="52" t="s">
        <v>11</v>
      </c>
      <c r="B7" s="53"/>
      <c r="C7" s="121" t="s">
        <v>15</v>
      </c>
      <c r="D7" s="122"/>
      <c r="E7" s="122"/>
      <c r="F7" s="54"/>
      <c r="G7" s="55"/>
    </row>
    <row r="8" spans="1:7" ht="15" customHeight="1" x14ac:dyDescent="0.2">
      <c r="A8" s="52" t="s">
        <v>9</v>
      </c>
      <c r="B8" s="53"/>
      <c r="C8" s="121" t="s">
        <v>14</v>
      </c>
      <c r="D8" s="122"/>
      <c r="E8" s="122"/>
      <c r="F8" s="54"/>
      <c r="G8" s="55"/>
    </row>
    <row r="9" spans="1:7" ht="15" customHeight="1" x14ac:dyDescent="0.2">
      <c r="A9" s="52" t="s">
        <v>19</v>
      </c>
      <c r="B9" s="56"/>
      <c r="C9" s="121" t="s">
        <v>38</v>
      </c>
      <c r="D9" s="122"/>
      <c r="E9" s="122"/>
      <c r="F9" s="166">
        <f>F43</f>
        <v>0</v>
      </c>
      <c r="G9" s="167"/>
    </row>
    <row r="10" spans="1:7" ht="15" customHeight="1" thickBot="1" x14ac:dyDescent="0.25">
      <c r="A10" s="57" t="s">
        <v>35</v>
      </c>
      <c r="B10" s="58"/>
      <c r="C10" s="110" t="s">
        <v>34</v>
      </c>
      <c r="D10" s="111"/>
      <c r="E10" s="111"/>
      <c r="F10" s="159">
        <f>F59</f>
        <v>0</v>
      </c>
      <c r="G10" s="160"/>
    </row>
    <row r="11" spans="1:7" ht="15" customHeight="1" thickBot="1" x14ac:dyDescent="0.25">
      <c r="A11" s="115" t="s">
        <v>33</v>
      </c>
      <c r="B11" s="116"/>
      <c r="C11" s="163" t="s">
        <v>45</v>
      </c>
      <c r="D11" s="164"/>
      <c r="E11" s="165" t="s">
        <v>44</v>
      </c>
      <c r="F11" s="164"/>
      <c r="G11" s="59" t="s">
        <v>46</v>
      </c>
    </row>
    <row r="12" spans="1:7" ht="15" customHeight="1" thickBot="1" x14ac:dyDescent="0.25">
      <c r="A12" s="117"/>
      <c r="B12" s="118"/>
      <c r="C12" s="102">
        <f>E27+E28</f>
        <v>0</v>
      </c>
      <c r="D12" s="93"/>
      <c r="E12" s="92">
        <f>E30+E31</f>
        <v>0</v>
      </c>
      <c r="F12" s="93"/>
      <c r="G12" s="60">
        <f>E41</f>
        <v>0</v>
      </c>
    </row>
    <row r="13" spans="1:7" ht="15" customHeight="1" x14ac:dyDescent="0.2">
      <c r="A13" s="99" t="s">
        <v>27</v>
      </c>
      <c r="B13" s="100"/>
      <c r="C13" s="100"/>
      <c r="D13" s="100"/>
      <c r="E13" s="100"/>
      <c r="F13" s="100"/>
      <c r="G13" s="101"/>
    </row>
    <row r="14" spans="1:7" ht="15" customHeight="1" x14ac:dyDescent="0.2">
      <c r="A14" s="119" t="s">
        <v>1</v>
      </c>
      <c r="B14" s="120"/>
      <c r="C14" s="123"/>
      <c r="D14" s="123"/>
      <c r="E14" s="123"/>
      <c r="F14" s="123"/>
      <c r="G14" s="124"/>
    </row>
    <row r="15" spans="1:7" ht="15" customHeight="1" x14ac:dyDescent="0.2">
      <c r="A15" s="119" t="s">
        <v>2</v>
      </c>
      <c r="B15" s="120"/>
      <c r="C15" s="103"/>
      <c r="D15" s="104"/>
      <c r="E15" s="104"/>
      <c r="F15" s="104"/>
      <c r="G15" s="105"/>
    </row>
    <row r="16" spans="1:7" ht="15" customHeight="1" x14ac:dyDescent="0.2">
      <c r="A16" s="119" t="s">
        <v>3</v>
      </c>
      <c r="B16" s="120"/>
      <c r="C16" s="103"/>
      <c r="D16" s="104"/>
      <c r="E16" s="104"/>
      <c r="F16" s="104"/>
      <c r="G16" s="105"/>
    </row>
    <row r="17" spans="1:7" ht="15" customHeight="1" x14ac:dyDescent="0.2">
      <c r="A17" s="119" t="s">
        <v>48</v>
      </c>
      <c r="B17" s="120"/>
      <c r="C17" s="123"/>
      <c r="D17" s="123"/>
      <c r="E17" s="123"/>
      <c r="F17" s="123"/>
      <c r="G17" s="124"/>
    </row>
    <row r="18" spans="1:7" ht="15" customHeight="1" x14ac:dyDescent="0.2">
      <c r="A18" s="119"/>
      <c r="B18" s="120"/>
      <c r="C18" s="123"/>
      <c r="D18" s="123"/>
      <c r="E18" s="123"/>
      <c r="F18" s="123"/>
      <c r="G18" s="124"/>
    </row>
    <row r="19" spans="1:7" ht="15" customHeight="1" x14ac:dyDescent="0.2">
      <c r="A19" s="119"/>
      <c r="B19" s="120"/>
      <c r="C19" s="143"/>
      <c r="D19" s="143"/>
      <c r="E19" s="143"/>
      <c r="F19" s="143"/>
      <c r="G19" s="144"/>
    </row>
    <row r="20" spans="1:7" ht="15" customHeight="1" thickBot="1" x14ac:dyDescent="0.25">
      <c r="A20" s="155" t="s">
        <v>4</v>
      </c>
      <c r="B20" s="156"/>
      <c r="C20" s="147"/>
      <c r="D20" s="148"/>
      <c r="E20" s="148"/>
      <c r="F20" s="148"/>
      <c r="G20" s="149"/>
    </row>
    <row r="21" spans="1:7" ht="15" customHeight="1" thickBot="1" x14ac:dyDescent="0.25">
      <c r="A21" s="152"/>
      <c r="B21" s="153"/>
      <c r="C21" s="153"/>
      <c r="D21" s="153"/>
      <c r="E21" s="153"/>
      <c r="F21" s="153"/>
      <c r="G21" s="154"/>
    </row>
    <row r="22" spans="1:7" ht="15" customHeight="1" thickBot="1" x14ac:dyDescent="0.25">
      <c r="A22" s="138" t="s">
        <v>49</v>
      </c>
      <c r="B22" s="139"/>
      <c r="C22" s="139"/>
      <c r="D22" s="139"/>
      <c r="E22" s="139"/>
      <c r="F22" s="139"/>
      <c r="G22" s="140"/>
    </row>
    <row r="23" spans="1:7" ht="15" customHeight="1" x14ac:dyDescent="0.2">
      <c r="A23" s="127" t="s">
        <v>47</v>
      </c>
      <c r="B23" s="128"/>
      <c r="C23" s="128"/>
      <c r="D23" s="128"/>
      <c r="E23" s="128"/>
      <c r="F23" s="128"/>
      <c r="G23" s="129"/>
    </row>
    <row r="24" spans="1:7" ht="15" customHeight="1" thickBot="1" x14ac:dyDescent="0.25">
      <c r="A24" s="130"/>
      <c r="B24" s="131"/>
      <c r="C24" s="131"/>
      <c r="D24" s="131"/>
      <c r="E24" s="131"/>
      <c r="F24" s="131"/>
      <c r="G24" s="132"/>
    </row>
    <row r="25" spans="1:7" ht="15" customHeight="1" thickBot="1" x14ac:dyDescent="0.25">
      <c r="A25" s="150"/>
      <c r="B25" s="151"/>
      <c r="C25" s="2" t="s">
        <v>18</v>
      </c>
      <c r="D25" s="3" t="s">
        <v>5</v>
      </c>
      <c r="E25" s="4" t="s">
        <v>6</v>
      </c>
      <c r="F25" s="5" t="s">
        <v>7</v>
      </c>
      <c r="G25" s="5" t="s">
        <v>8</v>
      </c>
    </row>
    <row r="26" spans="1:7" ht="15" customHeight="1" x14ac:dyDescent="0.2">
      <c r="A26" s="97" t="s">
        <v>63</v>
      </c>
      <c r="B26" s="109"/>
      <c r="C26" s="47">
        <v>0</v>
      </c>
      <c r="D26" s="61">
        <v>358</v>
      </c>
      <c r="E26" s="8">
        <f t="shared" ref="E26:E31" si="0">C26*D26</f>
        <v>0</v>
      </c>
      <c r="F26" s="33"/>
      <c r="G26" s="33"/>
    </row>
    <row r="27" spans="1:7" ht="15" customHeight="1" x14ac:dyDescent="0.2">
      <c r="A27" s="97" t="s">
        <v>50</v>
      </c>
      <c r="B27" s="109"/>
      <c r="C27" s="9">
        <v>0</v>
      </c>
      <c r="D27" s="7">
        <v>318</v>
      </c>
      <c r="E27" s="8">
        <f t="shared" si="0"/>
        <v>0</v>
      </c>
      <c r="F27" s="9"/>
      <c r="G27" s="9"/>
    </row>
    <row r="28" spans="1:7" ht="15" customHeight="1" x14ac:dyDescent="0.2">
      <c r="A28" s="97" t="s">
        <v>51</v>
      </c>
      <c r="B28" s="109"/>
      <c r="C28" s="6">
        <v>0</v>
      </c>
      <c r="D28" s="7">
        <v>318</v>
      </c>
      <c r="E28" s="8">
        <f t="shared" si="0"/>
        <v>0</v>
      </c>
      <c r="F28" s="6"/>
      <c r="G28" s="6"/>
    </row>
    <row r="29" spans="1:7" ht="15" customHeight="1" x14ac:dyDescent="0.2">
      <c r="A29" s="145" t="s">
        <v>62</v>
      </c>
      <c r="B29" s="146"/>
      <c r="C29" s="34">
        <v>0</v>
      </c>
      <c r="D29" s="25">
        <v>310</v>
      </c>
      <c r="E29" s="26">
        <f t="shared" si="0"/>
        <v>0</v>
      </c>
      <c r="F29" s="34"/>
      <c r="G29" s="34"/>
    </row>
    <row r="30" spans="1:7" ht="15" customHeight="1" x14ac:dyDescent="0.2">
      <c r="A30" s="141" t="s">
        <v>52</v>
      </c>
      <c r="B30" s="142"/>
      <c r="C30" s="24">
        <v>0</v>
      </c>
      <c r="D30" s="25">
        <v>310</v>
      </c>
      <c r="E30" s="26">
        <f t="shared" si="0"/>
        <v>0</v>
      </c>
      <c r="F30" s="24"/>
      <c r="G30" s="24"/>
    </row>
    <row r="31" spans="1:7" ht="15" customHeight="1" thickBot="1" x14ac:dyDescent="0.25">
      <c r="A31" s="141" t="s">
        <v>53</v>
      </c>
      <c r="B31" s="142"/>
      <c r="C31" s="27">
        <v>0</v>
      </c>
      <c r="D31" s="25">
        <v>310</v>
      </c>
      <c r="E31" s="26">
        <f t="shared" si="0"/>
        <v>0</v>
      </c>
      <c r="F31" s="27"/>
      <c r="G31" s="27"/>
    </row>
    <row r="32" spans="1:7" ht="15" customHeight="1" thickBot="1" x14ac:dyDescent="0.25">
      <c r="A32" s="90" t="s">
        <v>41</v>
      </c>
      <c r="B32" s="91"/>
      <c r="C32" s="10"/>
      <c r="D32" s="11" t="s">
        <v>13</v>
      </c>
      <c r="E32" s="12">
        <f>SUM(E27:E31)</f>
        <v>0</v>
      </c>
      <c r="F32" s="10"/>
      <c r="G32" s="13"/>
    </row>
    <row r="33" spans="1:7" ht="15" customHeight="1" thickBot="1" x14ac:dyDescent="0.25">
      <c r="A33" s="133"/>
      <c r="B33" s="134"/>
      <c r="C33" s="134"/>
      <c r="D33" s="134"/>
      <c r="E33" s="134"/>
      <c r="F33" s="134"/>
      <c r="G33" s="135"/>
    </row>
    <row r="34" spans="1:7" ht="15" customHeight="1" thickBot="1" x14ac:dyDescent="0.25">
      <c r="A34" s="74" t="s">
        <v>58</v>
      </c>
      <c r="B34" s="75"/>
      <c r="C34" s="75"/>
      <c r="D34" s="75"/>
      <c r="E34" s="75"/>
      <c r="F34" s="75"/>
      <c r="G34" s="76"/>
    </row>
    <row r="35" spans="1:7" ht="15" customHeight="1" x14ac:dyDescent="0.2">
      <c r="A35" s="136" t="s">
        <v>60</v>
      </c>
      <c r="B35" s="137"/>
      <c r="C35" s="48">
        <v>0</v>
      </c>
      <c r="D35" s="42">
        <f t="shared" ref="D35:D40" si="1">960/2</f>
        <v>480</v>
      </c>
      <c r="E35" s="7">
        <f t="shared" ref="E35:E40" si="2">C35*D35</f>
        <v>0</v>
      </c>
      <c r="F35" s="37"/>
      <c r="G35" s="38"/>
    </row>
    <row r="36" spans="1:7" ht="15" customHeight="1" x14ac:dyDescent="0.2">
      <c r="A36" s="136" t="s">
        <v>61</v>
      </c>
      <c r="B36" s="137"/>
      <c r="C36" s="49">
        <v>0</v>
      </c>
      <c r="D36" s="42">
        <f t="shared" si="1"/>
        <v>480</v>
      </c>
      <c r="E36" s="7">
        <f t="shared" si="2"/>
        <v>0</v>
      </c>
      <c r="F36" s="41"/>
      <c r="G36" s="39"/>
    </row>
    <row r="37" spans="1:7" ht="15" customHeight="1" x14ac:dyDescent="0.2">
      <c r="A37" s="125" t="s">
        <v>54</v>
      </c>
      <c r="B37" s="126"/>
      <c r="C37" s="6">
        <v>0</v>
      </c>
      <c r="D37" s="42">
        <f t="shared" si="1"/>
        <v>480</v>
      </c>
      <c r="E37" s="7">
        <f t="shared" si="2"/>
        <v>0</v>
      </c>
      <c r="F37" s="44"/>
      <c r="G37" s="6"/>
    </row>
    <row r="38" spans="1:7" ht="15" customHeight="1" x14ac:dyDescent="0.2">
      <c r="A38" s="97" t="s">
        <v>55</v>
      </c>
      <c r="B38" s="98"/>
      <c r="C38" s="6">
        <v>0</v>
      </c>
      <c r="D38" s="42">
        <f t="shared" si="1"/>
        <v>480</v>
      </c>
      <c r="E38" s="7">
        <f t="shared" si="2"/>
        <v>0</v>
      </c>
      <c r="F38" s="44"/>
      <c r="G38" s="6"/>
    </row>
    <row r="39" spans="1:7" ht="15" customHeight="1" x14ac:dyDescent="0.2">
      <c r="A39" s="97" t="s">
        <v>56</v>
      </c>
      <c r="B39" s="98"/>
      <c r="C39" s="35">
        <v>0</v>
      </c>
      <c r="D39" s="42">
        <f t="shared" si="1"/>
        <v>480</v>
      </c>
      <c r="E39" s="36">
        <f t="shared" si="2"/>
        <v>0</v>
      </c>
      <c r="F39" s="45"/>
      <c r="G39" s="35"/>
    </row>
    <row r="40" spans="1:7" ht="15" customHeight="1" thickBot="1" x14ac:dyDescent="0.25">
      <c r="A40" s="97" t="s">
        <v>57</v>
      </c>
      <c r="B40" s="98"/>
      <c r="C40" s="40">
        <v>0</v>
      </c>
      <c r="D40" s="42">
        <f t="shared" si="1"/>
        <v>480</v>
      </c>
      <c r="E40" s="43">
        <f t="shared" si="2"/>
        <v>0</v>
      </c>
      <c r="F40" s="46"/>
      <c r="G40" s="40"/>
    </row>
    <row r="41" spans="1:7" ht="15" customHeight="1" thickBot="1" x14ac:dyDescent="0.25">
      <c r="A41" s="90" t="s">
        <v>42</v>
      </c>
      <c r="B41" s="91"/>
      <c r="C41" s="10"/>
      <c r="D41" s="11" t="s">
        <v>13</v>
      </c>
      <c r="E41" s="12">
        <f>SUM(E37:E40)</f>
        <v>0</v>
      </c>
      <c r="F41" s="10"/>
      <c r="G41" s="13"/>
    </row>
    <row r="42" spans="1:7" ht="15" customHeight="1" thickBot="1" x14ac:dyDescent="0.25">
      <c r="A42" s="84"/>
      <c r="B42" s="85"/>
      <c r="C42" s="85"/>
      <c r="D42" s="85"/>
      <c r="E42" s="85"/>
      <c r="F42" s="85"/>
      <c r="G42" s="86"/>
    </row>
    <row r="43" spans="1:7" ht="15" customHeight="1" thickBot="1" x14ac:dyDescent="0.25">
      <c r="A43" s="174" t="s">
        <v>21</v>
      </c>
      <c r="B43" s="175"/>
      <c r="C43" s="175"/>
      <c r="D43" s="175"/>
      <c r="E43" s="176"/>
      <c r="F43" s="79">
        <f>E32+E41</f>
        <v>0</v>
      </c>
      <c r="G43" s="80"/>
    </row>
    <row r="44" spans="1:7" ht="15" customHeight="1" thickBot="1" x14ac:dyDescent="0.25">
      <c r="A44" s="84"/>
      <c r="B44" s="85"/>
      <c r="C44" s="85"/>
      <c r="D44" s="85"/>
      <c r="E44" s="85"/>
      <c r="F44" s="85"/>
      <c r="G44" s="86"/>
    </row>
    <row r="45" spans="1:7" ht="15" customHeight="1" thickBot="1" x14ac:dyDescent="0.25">
      <c r="A45" s="94" t="s">
        <v>26</v>
      </c>
      <c r="B45" s="95"/>
      <c r="C45" s="95"/>
      <c r="D45" s="95"/>
      <c r="E45" s="95"/>
      <c r="F45" s="95"/>
      <c r="G45" s="96"/>
    </row>
    <row r="46" spans="1:7" ht="15" customHeight="1" thickBot="1" x14ac:dyDescent="0.25">
      <c r="A46" s="182"/>
      <c r="B46" s="183"/>
      <c r="C46" s="28" t="s">
        <v>18</v>
      </c>
      <c r="D46" s="29" t="s">
        <v>16</v>
      </c>
      <c r="E46" s="30" t="s">
        <v>17</v>
      </c>
      <c r="F46" s="31"/>
      <c r="G46" s="32"/>
    </row>
    <row r="47" spans="1:7" ht="15" customHeight="1" x14ac:dyDescent="0.2">
      <c r="A47" s="77" t="s">
        <v>64</v>
      </c>
      <c r="B47" s="78"/>
      <c r="C47" s="62">
        <v>0</v>
      </c>
      <c r="D47" s="63"/>
      <c r="E47" s="14">
        <f>D47*C47</f>
        <v>0</v>
      </c>
      <c r="F47" s="64"/>
      <c r="G47" s="65"/>
    </row>
    <row r="48" spans="1:7" ht="15" customHeight="1" x14ac:dyDescent="0.2">
      <c r="A48" s="77" t="s">
        <v>40</v>
      </c>
      <c r="B48" s="78"/>
      <c r="C48" s="15">
        <f>C27+C28</f>
        <v>0</v>
      </c>
      <c r="D48" s="16">
        <v>1.1000000000000001</v>
      </c>
      <c r="E48" s="14">
        <f>D48*C48</f>
        <v>0</v>
      </c>
      <c r="F48" s="17"/>
      <c r="G48" s="18"/>
    </row>
    <row r="49" spans="1:7" ht="15" customHeight="1" x14ac:dyDescent="0.2">
      <c r="A49" s="77" t="s">
        <v>39</v>
      </c>
      <c r="B49" s="78"/>
      <c r="C49" s="15">
        <f>C30+C31</f>
        <v>0</v>
      </c>
      <c r="D49" s="16">
        <v>1.1000000000000001</v>
      </c>
      <c r="E49" s="14">
        <f>D49*C49</f>
        <v>0</v>
      </c>
      <c r="F49" s="17"/>
      <c r="G49" s="18"/>
    </row>
    <row r="50" spans="1:7" ht="15" customHeight="1" thickBot="1" x14ac:dyDescent="0.25">
      <c r="A50" s="77" t="s">
        <v>43</v>
      </c>
      <c r="B50" s="78"/>
      <c r="C50" s="15">
        <f>C37+C38+C39+C40</f>
        <v>0</v>
      </c>
      <c r="D50" s="16">
        <v>1.9</v>
      </c>
      <c r="E50" s="14">
        <f>D50*C50</f>
        <v>0</v>
      </c>
      <c r="F50" s="17"/>
      <c r="G50" s="18"/>
    </row>
    <row r="51" spans="1:7" ht="15" customHeight="1" thickBot="1" x14ac:dyDescent="0.25">
      <c r="A51" s="106" t="s">
        <v>17</v>
      </c>
      <c r="B51" s="107"/>
      <c r="C51" s="107"/>
      <c r="D51" s="108"/>
      <c r="E51" s="19">
        <f>SUM(E48:E49)</f>
        <v>0</v>
      </c>
      <c r="F51" s="23">
        <v>1</v>
      </c>
      <c r="G51" s="22">
        <v>0.5</v>
      </c>
    </row>
    <row r="52" spans="1:7" ht="15" customHeight="1" thickBot="1" x14ac:dyDescent="0.25">
      <c r="A52" s="106" t="s">
        <v>22</v>
      </c>
      <c r="B52" s="107"/>
      <c r="C52" s="107"/>
      <c r="D52" s="107"/>
      <c r="E52" s="108"/>
      <c r="F52" s="20">
        <v>0</v>
      </c>
      <c r="G52" s="21">
        <f>F52/2</f>
        <v>0</v>
      </c>
    </row>
    <row r="53" spans="1:7" ht="15" customHeight="1" thickBot="1" x14ac:dyDescent="0.25">
      <c r="A53" s="170" t="s">
        <v>23</v>
      </c>
      <c r="B53" s="171"/>
      <c r="C53" s="199" t="s">
        <v>31</v>
      </c>
      <c r="D53" s="199"/>
      <c r="E53" s="200"/>
      <c r="F53" s="20">
        <v>0</v>
      </c>
      <c r="G53" s="21">
        <f>F53/2</f>
        <v>0</v>
      </c>
    </row>
    <row r="54" spans="1:7" ht="15" customHeight="1" thickBot="1" x14ac:dyDescent="0.25">
      <c r="A54" s="172"/>
      <c r="B54" s="173"/>
      <c r="C54" s="168" t="s">
        <v>32</v>
      </c>
      <c r="D54" s="168"/>
      <c r="E54" s="169"/>
      <c r="F54" s="20">
        <v>0</v>
      </c>
      <c r="G54" s="21">
        <f>F54/2</f>
        <v>0</v>
      </c>
    </row>
    <row r="55" spans="1:7" ht="15" customHeight="1" thickBot="1" x14ac:dyDescent="0.25">
      <c r="A55" s="87" t="s">
        <v>36</v>
      </c>
      <c r="B55" s="88"/>
      <c r="C55" s="88"/>
      <c r="D55" s="88"/>
      <c r="E55" s="89"/>
      <c r="F55" s="184"/>
      <c r="G55" s="185"/>
    </row>
    <row r="56" spans="1:7" ht="15" customHeight="1" thickBot="1" x14ac:dyDescent="0.25">
      <c r="A56" s="71" t="s">
        <v>29</v>
      </c>
      <c r="B56" s="72"/>
      <c r="C56" s="72"/>
      <c r="D56" s="72"/>
      <c r="E56" s="72"/>
      <c r="F56" s="72"/>
      <c r="G56" s="73"/>
    </row>
    <row r="57" spans="1:7" ht="15" customHeight="1" thickBot="1" x14ac:dyDescent="0.25">
      <c r="A57" s="87" t="s">
        <v>37</v>
      </c>
      <c r="B57" s="88"/>
      <c r="C57" s="88"/>
      <c r="D57" s="88"/>
      <c r="E57" s="89"/>
      <c r="F57" s="180">
        <v>0</v>
      </c>
      <c r="G57" s="181"/>
    </row>
    <row r="58" spans="1:7" ht="15" customHeight="1" thickBot="1" x14ac:dyDescent="0.25">
      <c r="A58" s="81"/>
      <c r="B58" s="82"/>
      <c r="C58" s="82"/>
      <c r="D58" s="82"/>
      <c r="E58" s="82"/>
      <c r="F58" s="82"/>
      <c r="G58" s="83"/>
    </row>
    <row r="59" spans="1:7" ht="15" customHeight="1" thickBot="1" x14ac:dyDescent="0.25">
      <c r="A59" s="66" t="s">
        <v>30</v>
      </c>
      <c r="B59" s="67"/>
      <c r="C59" s="67"/>
      <c r="D59" s="67"/>
      <c r="E59" s="68"/>
      <c r="F59" s="69">
        <f>F43+F55+F57</f>
        <v>0</v>
      </c>
      <c r="G59" s="70"/>
    </row>
    <row r="60" spans="1:7" ht="15" customHeight="1" thickBot="1" x14ac:dyDescent="0.25">
      <c r="A60" s="177" t="s">
        <v>59</v>
      </c>
      <c r="B60" s="178"/>
      <c r="C60" s="178"/>
      <c r="D60" s="178"/>
      <c r="E60" s="178"/>
      <c r="F60" s="178"/>
      <c r="G60" s="179"/>
    </row>
  </sheetData>
  <mergeCells count="77">
    <mergeCell ref="A47:B47"/>
    <mergeCell ref="A1:B3"/>
    <mergeCell ref="C1:G1"/>
    <mergeCell ref="C2:G2"/>
    <mergeCell ref="C3:G3"/>
    <mergeCell ref="C53:E53"/>
    <mergeCell ref="A14:B14"/>
    <mergeCell ref="C14:G14"/>
    <mergeCell ref="A15:B15"/>
    <mergeCell ref="C15:G15"/>
    <mergeCell ref="C54:E54"/>
    <mergeCell ref="A53:B54"/>
    <mergeCell ref="A43:E43"/>
    <mergeCell ref="A60:G60"/>
    <mergeCell ref="F57:G57"/>
    <mergeCell ref="A51:D51"/>
    <mergeCell ref="A50:B50"/>
    <mergeCell ref="A46:B46"/>
    <mergeCell ref="A55:E55"/>
    <mergeCell ref="F55:G55"/>
    <mergeCell ref="A21:G21"/>
    <mergeCell ref="A20:B20"/>
    <mergeCell ref="C9:E9"/>
    <mergeCell ref="C5:F5"/>
    <mergeCell ref="F10:G10"/>
    <mergeCell ref="C6:E6"/>
    <mergeCell ref="C11:D11"/>
    <mergeCell ref="E11:F11"/>
    <mergeCell ref="F9:G9"/>
    <mergeCell ref="A22:G22"/>
    <mergeCell ref="A27:B27"/>
    <mergeCell ref="A30:B30"/>
    <mergeCell ref="A31:B31"/>
    <mergeCell ref="C18:G18"/>
    <mergeCell ref="A19:B19"/>
    <mergeCell ref="C19:G19"/>
    <mergeCell ref="A29:B29"/>
    <mergeCell ref="C20:G20"/>
    <mergeCell ref="A25:B25"/>
    <mergeCell ref="A38:B38"/>
    <mergeCell ref="A37:B37"/>
    <mergeCell ref="A23:G24"/>
    <mergeCell ref="A39:B39"/>
    <mergeCell ref="A41:B41"/>
    <mergeCell ref="A33:G33"/>
    <mergeCell ref="A28:B28"/>
    <mergeCell ref="A35:B35"/>
    <mergeCell ref="A36:B36"/>
    <mergeCell ref="C10:E10"/>
    <mergeCell ref="A4:G4"/>
    <mergeCell ref="A11:B12"/>
    <mergeCell ref="A18:B18"/>
    <mergeCell ref="C7:E7"/>
    <mergeCell ref="A16:B16"/>
    <mergeCell ref="A17:B17"/>
    <mergeCell ref="C17:G17"/>
    <mergeCell ref="C8:E8"/>
    <mergeCell ref="A32:B32"/>
    <mergeCell ref="A48:B48"/>
    <mergeCell ref="E12:F12"/>
    <mergeCell ref="A42:G42"/>
    <mergeCell ref="A45:G45"/>
    <mergeCell ref="A40:B40"/>
    <mergeCell ref="A13:G13"/>
    <mergeCell ref="C12:D12"/>
    <mergeCell ref="C16:G16"/>
    <mergeCell ref="A26:B26"/>
    <mergeCell ref="A59:E59"/>
    <mergeCell ref="F59:G59"/>
    <mergeCell ref="A56:G56"/>
    <mergeCell ref="A34:G34"/>
    <mergeCell ref="A49:B49"/>
    <mergeCell ref="F43:G43"/>
    <mergeCell ref="A58:G58"/>
    <mergeCell ref="A44:G44"/>
    <mergeCell ref="A57:E57"/>
    <mergeCell ref="A52:E52"/>
  </mergeCells>
  <phoneticPr fontId="0" type="noConversion"/>
  <hyperlinks>
    <hyperlink ref="C2" r:id="rId1"/>
    <hyperlink ref="C3" r:id="rId2"/>
  </hyperlinks>
  <pageMargins left="0.43307086614173229" right="0.23622047244094491" top="0.74803149606299213" bottom="0.74803149606299213" header="0.31496062992125984" footer="0.31496062992125984"/>
  <pageSetup paperSize="9" orientation="portrait" verticalDpi="1200"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portrait</vt:lpstr>
      <vt:lpstr>portrait!Print_Area</vt:lpstr>
    </vt:vector>
  </TitlesOfParts>
  <Company>Day by Day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by Day</dc:creator>
  <cp:lastModifiedBy>Susan Knupfer</cp:lastModifiedBy>
  <cp:lastPrinted>2023-10-27T12:34:45Z</cp:lastPrinted>
  <dcterms:created xsi:type="dcterms:W3CDTF">2007-09-21T08:53:36Z</dcterms:created>
  <dcterms:modified xsi:type="dcterms:W3CDTF">2023-11-30T09:27:07Z</dcterms:modified>
</cp:coreProperties>
</file>