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2 Day by Day Office from 2020\2023 Order forms\"/>
    </mc:Choice>
  </mc:AlternateContent>
  <xr:revisionPtr revIDLastSave="0" documentId="13_ncr:1_{618F14A4-47D5-45BB-A435-0AE9F3A738B2}" xr6:coauthVersionLast="47" xr6:coauthVersionMax="47" xr10:uidLastSave="{00000000-0000-0000-0000-000000000000}"/>
  <bookViews>
    <workbookView xWindow="-120" yWindow="-120" windowWidth="29040" windowHeight="15720" xr2:uid="{00000000-000D-0000-FFFF-FFFF00000000}"/>
  </bookViews>
  <sheets>
    <sheet name="Summer term"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0" i="2" l="1"/>
  <c r="C32" i="2"/>
  <c r="F93" i="2" l="1"/>
  <c r="G92" i="2"/>
  <c r="G91" i="2"/>
  <c r="E74" i="2" l="1"/>
  <c r="E75" i="2"/>
  <c r="E73" i="2"/>
  <c r="C76" i="2"/>
  <c r="C89" i="2" s="1"/>
  <c r="E89" i="2" s="1"/>
  <c r="C83" i="2" l="1"/>
  <c r="C84" i="2"/>
  <c r="C85" i="2"/>
  <c r="C86" i="2"/>
  <c r="C67" i="2" l="1"/>
  <c r="C44" i="2"/>
  <c r="E43" i="2"/>
  <c r="E42" i="2"/>
  <c r="E41" i="2"/>
  <c r="E40" i="2"/>
  <c r="E39" i="2"/>
  <c r="E38" i="2"/>
  <c r="E37" i="2"/>
  <c r="E44" i="2" l="1"/>
  <c r="C46" i="2"/>
  <c r="E76" i="2" l="1"/>
  <c r="F11" i="2" s="1"/>
  <c r="E86" i="2" l="1"/>
  <c r="E85" i="2"/>
  <c r="E84" i="2"/>
  <c r="E83" i="2"/>
  <c r="E25" i="2"/>
  <c r="C88" i="2"/>
  <c r="E88" i="2" s="1"/>
  <c r="C87" i="2"/>
  <c r="E87" i="2" s="1"/>
  <c r="E66" i="2"/>
  <c r="E67" i="2" s="1"/>
  <c r="C55" i="2"/>
  <c r="E54" i="2"/>
  <c r="E53" i="2"/>
  <c r="E31" i="2"/>
  <c r="E30" i="2"/>
  <c r="E29" i="2"/>
  <c r="E28" i="2"/>
  <c r="E27" i="2"/>
  <c r="E26" i="2"/>
  <c r="E90" i="2" l="1"/>
  <c r="E32" i="2"/>
  <c r="E55" i="2"/>
  <c r="C69" i="2"/>
  <c r="E69" i="2" l="1"/>
  <c r="D11" i="2" s="1"/>
  <c r="E46" i="2"/>
  <c r="C11" i="2" s="1"/>
  <c r="F79" i="2" l="1"/>
  <c r="F8" i="2" s="1"/>
  <c r="F98" i="2" l="1"/>
  <c r="F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Knupfer</author>
  </authors>
  <commentList>
    <comment ref="F91" authorId="0" shapeId="0" xr:uid="{28360DF9-081A-4382-9B72-C2BADD870735}">
      <text>
        <r>
          <rPr>
            <b/>
            <sz val="8"/>
            <color indexed="81"/>
            <rFont val="Tahoma"/>
            <family val="2"/>
          </rPr>
          <t>Susan Knupfer:</t>
        </r>
        <r>
          <rPr>
            <sz val="8"/>
            <color indexed="81"/>
            <rFont val="Tahoma"/>
            <family val="2"/>
          </rPr>
          <t xml:space="preserve">
consult Aramex or Rush tables for this amount</t>
        </r>
      </text>
    </comment>
    <comment ref="F92" authorId="0" shapeId="0" xr:uid="{80F2B6CD-8CA1-46CC-B0A3-51C899346F5E}">
      <text>
        <r>
          <rPr>
            <b/>
            <sz val="8"/>
            <color indexed="81"/>
            <rFont val="Tahoma"/>
            <family val="2"/>
          </rPr>
          <t>Susan Knupfer:</t>
        </r>
        <r>
          <rPr>
            <sz val="8"/>
            <color indexed="81"/>
            <rFont val="Tahoma"/>
            <family val="2"/>
          </rPr>
          <t xml:space="preserve">
consult Aramex or Rush tables for this amount</t>
        </r>
      </text>
    </comment>
    <comment ref="F93" authorId="0" shapeId="0" xr:uid="{1EDF7085-B0FF-47CB-B875-41FEA2FCC883}">
      <text>
        <r>
          <rPr>
            <b/>
            <sz val="9"/>
            <color indexed="81"/>
            <rFont val="Tahoma"/>
            <family val="2"/>
          </rPr>
          <t>Susan Knupfer:</t>
        </r>
        <r>
          <rPr>
            <sz val="9"/>
            <color indexed="81"/>
            <rFont val="Tahoma"/>
            <family val="2"/>
          </rPr>
          <t xml:space="preserve">
Add this amount to the total if the customer requests Express</t>
        </r>
      </text>
    </comment>
    <comment ref="F94" authorId="0" shapeId="0" xr:uid="{00000000-0006-0000-0000-000004000000}">
      <text>
        <r>
          <rPr>
            <b/>
            <sz val="8"/>
            <color indexed="81"/>
            <rFont val="Tahoma"/>
            <family val="2"/>
          </rPr>
          <t>Susan Knupfer:</t>
        </r>
        <r>
          <rPr>
            <sz val="8"/>
            <color indexed="81"/>
            <rFont val="Tahoma"/>
            <family val="2"/>
          </rPr>
          <t xml:space="preserve">
enter 100% of courier or post amount.
</t>
        </r>
      </text>
    </comment>
    <comment ref="F96" authorId="0" shapeId="0" xr:uid="{00000000-0006-0000-0000-000005000000}">
      <text>
        <r>
          <rPr>
            <b/>
            <sz val="8"/>
            <color indexed="81"/>
            <rFont val="Tahoma"/>
            <family val="2"/>
          </rPr>
          <t>Susan Knupfer:</t>
        </r>
        <r>
          <rPr>
            <sz val="8"/>
            <color indexed="81"/>
            <rFont val="Tahoma"/>
            <family val="2"/>
          </rPr>
          <t xml:space="preserve">
enter 50% of courier or post amount.
</t>
        </r>
      </text>
    </comment>
  </commentList>
</comments>
</file>

<file path=xl/sharedStrings.xml><?xml version="1.0" encoding="utf-8"?>
<sst xmlns="http://schemas.openxmlformats.org/spreadsheetml/2006/main" count="123" uniqueCount="97">
  <si>
    <t>For office use only</t>
  </si>
  <si>
    <t>Order No.</t>
  </si>
  <si>
    <t>Delivery method</t>
  </si>
  <si>
    <t xml:space="preserve">Date </t>
  </si>
  <si>
    <t>Date of order</t>
  </si>
  <si>
    <t>Collect</t>
  </si>
  <si>
    <t>Ref number of school</t>
  </si>
  <si>
    <t>Courier</t>
  </si>
  <si>
    <t xml:space="preserve">Packed by </t>
  </si>
  <si>
    <t>Total cost of this order excl delivery</t>
  </si>
  <si>
    <t>Checked by</t>
  </si>
  <si>
    <t>Total cost of this order incl delivery</t>
  </si>
  <si>
    <t>Breakdown of totals</t>
  </si>
  <si>
    <t>NCF</t>
  </si>
  <si>
    <t>CAPS</t>
  </si>
  <si>
    <t>CHARTS</t>
  </si>
  <si>
    <t xml:space="preserve"> Customer details</t>
  </si>
  <si>
    <t>Name of School</t>
  </si>
  <si>
    <t>Delivery Address</t>
  </si>
  <si>
    <t>Contact Number of School</t>
  </si>
  <si>
    <t>Contact Person at School</t>
  </si>
  <si>
    <t>Option A - Purchasing Term by Term</t>
  </si>
  <si>
    <t>Quantity</t>
  </si>
  <si>
    <t>Price</t>
  </si>
  <si>
    <t>Total</t>
  </si>
  <si>
    <t>Packed</t>
  </si>
  <si>
    <t>Checked</t>
  </si>
  <si>
    <t>Sub-Total</t>
  </si>
  <si>
    <t>CAPS Summer Term Topics: About me, At school, In the classroom, Books, Days of the week, My body, Healthy living, Summer, Shapes, Primary colours and Pets</t>
  </si>
  <si>
    <t>Page 2</t>
  </si>
  <si>
    <t>Somer CAPS Afrikaans</t>
  </si>
  <si>
    <t>CAPS Somerkwartaal Tema: Alles oor my, By die skool, In die klaskamer, Boeke, Dae van die week, My liggaam, Leef gesond, Somer, Vorms, Primêre kleure en Troeteldiere.</t>
  </si>
  <si>
    <t>Sub-Totaal</t>
  </si>
  <si>
    <t>Title</t>
  </si>
  <si>
    <t>Total cost of this order</t>
  </si>
  <si>
    <t>Delivery Costs (For Office Use Only)</t>
  </si>
  <si>
    <t>Weight</t>
  </si>
  <si>
    <t>Total weight</t>
  </si>
  <si>
    <t>Total number of CAPS Folders</t>
  </si>
  <si>
    <t>Total number of CAPS Guidebooks</t>
  </si>
  <si>
    <t>Cost if sent by courier. Note if the customer asks for faster delivery, the cost of the difference between Economy and Express must be added to the total delivery cost.</t>
  </si>
  <si>
    <t>Economy</t>
  </si>
  <si>
    <t>Express</t>
  </si>
  <si>
    <t>Difference</t>
  </si>
  <si>
    <t>100% Delivery Cost (orders UNDER R1500.00) to be added to invoice</t>
  </si>
  <si>
    <t>OR</t>
  </si>
  <si>
    <t>50% Delivery Cost (orders OVER R1500.00) to be added to invoice</t>
  </si>
  <si>
    <t>Total of invoice with delivery cost</t>
  </si>
  <si>
    <t>Call 011 4830871 or 010 211 9130</t>
  </si>
  <si>
    <t xml:space="preserve">customerservices@daybydayecd.co.za </t>
  </si>
  <si>
    <t>www.daybydayecd.co.za</t>
  </si>
  <si>
    <t xml:space="preserve">NCF School Readiness Programme </t>
  </si>
  <si>
    <t xml:space="preserve">   Total Summer English </t>
  </si>
  <si>
    <t xml:space="preserve">   Total Somer Afrikaans</t>
  </si>
  <si>
    <t xml:space="preserve">CAPS Grade R School Readiness Programme </t>
  </si>
  <si>
    <t>CAPS Grade R Summer Term - English</t>
  </si>
  <si>
    <t>CAPS Summer Grade R 5 - 6</t>
  </si>
  <si>
    <t>CAPS Summer Grade R 5 - 6 Folder</t>
  </si>
  <si>
    <t>CAPS Summer Grade R 5 - 6 Guidebook</t>
  </si>
  <si>
    <t>CAPS Summer Grade R English - Total</t>
  </si>
  <si>
    <t>Order number</t>
  </si>
  <si>
    <t>CAPS Graad R Somerkwartaal - Afrikaans</t>
  </si>
  <si>
    <t>CAPS Somerkwartaal Graad R 5 - 6</t>
  </si>
  <si>
    <t>CAPS Somerkwartaal Afrikaans - Totaal</t>
  </si>
  <si>
    <t>CAPS Summer Grade R - Total</t>
  </si>
  <si>
    <t xml:space="preserve">Spider Module Summer Chart Books </t>
  </si>
  <si>
    <t>Spider Summer Toddlers Chart Book</t>
  </si>
  <si>
    <t>Spider Summer Junior Chart Book</t>
  </si>
  <si>
    <t>Spider Summer Senior Chart Book</t>
  </si>
  <si>
    <t>Authorised User Chart (no charge pack with 1st order of the year)</t>
  </si>
  <si>
    <t>Total number of NCF Tiny Tot pads</t>
  </si>
  <si>
    <t>Total number of NCF Toddler pads</t>
  </si>
  <si>
    <t>Total number of NCF Folders</t>
  </si>
  <si>
    <t>Total number of NCF Guidebooks</t>
  </si>
  <si>
    <t>Total number of NCF Chart Books</t>
  </si>
  <si>
    <t>Please don’t forget to read the revised Terms and Conditions for 2023 below!</t>
  </si>
  <si>
    <t>Bee Module Summer Term - English</t>
  </si>
  <si>
    <t>Bee Summer</t>
  </si>
  <si>
    <t>Bee Summer Tiny Tots 18 mths - 30 mths</t>
  </si>
  <si>
    <t xml:space="preserve">Bee Summer Toddlers 2 - 3 </t>
  </si>
  <si>
    <t>Bee Summer Junior 3 - 4</t>
  </si>
  <si>
    <t>Bee Summer Senior 4 - 5</t>
  </si>
  <si>
    <t xml:space="preserve">Bee Summer Toddlers and Tiny Tots Guidebook </t>
  </si>
  <si>
    <t xml:space="preserve">Bee Summer Junior Guidebook </t>
  </si>
  <si>
    <t xml:space="preserve">Bee Summer Senior Guidebook </t>
  </si>
  <si>
    <t>By Somer</t>
  </si>
  <si>
    <t>By Somer Peuters 18 maande - 30 maande</t>
  </si>
  <si>
    <t>By Somer Kleuters 2 - 3</t>
  </si>
  <si>
    <t>By Somer Junior 3 - 4</t>
  </si>
  <si>
    <t>By Somer Senior 4 - 5</t>
  </si>
  <si>
    <t xml:space="preserve">By Somer Kleuters en Peuters Handleiding </t>
  </si>
  <si>
    <t xml:space="preserve">By Somer Junior Handleiding </t>
  </si>
  <si>
    <t xml:space="preserve">By Somer Senior Handleiding </t>
  </si>
  <si>
    <t>Bee Module Summer Term - Total</t>
  </si>
  <si>
    <t>By Somer Tema: Not available in 2023</t>
  </si>
  <si>
    <t>By Module Somerkwartaal - Afrikaans Not available in 2023</t>
  </si>
  <si>
    <t>Bee Summer Themes: My school, My busy body, About summer, Rainbow colours, Water, Dinosaurs, Shapes, Bees, Looking after the earth, Nocturnal animals.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</si>
</sst>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R&quot;\ * #,##0.00_ ;_ &quot;R&quot;\ * \-#,##0.00_ ;_ &quot;R&quot;\ * &quot;-&quot;??_ ;_ @_ "/>
    <numFmt numFmtId="165" formatCode="[$R-1C09]#,##0.00"/>
  </numFmts>
  <fonts count="24" x14ac:knownFonts="1">
    <font>
      <sz val="10"/>
      <name val="Arial"/>
    </font>
    <font>
      <b/>
      <sz val="10"/>
      <name val="Tahoma"/>
      <family val="2"/>
    </font>
    <font>
      <sz val="10"/>
      <color indexed="8"/>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u/>
      <sz val="10"/>
      <color theme="10"/>
      <name val="Arial"/>
      <family val="2"/>
    </font>
    <font>
      <b/>
      <sz val="8"/>
      <color theme="1"/>
      <name val="Tahoma"/>
      <family val="2"/>
    </font>
    <font>
      <sz val="8"/>
      <color theme="1"/>
      <name val="Tahoma"/>
      <family val="2"/>
    </font>
    <font>
      <b/>
      <sz val="9"/>
      <color theme="1"/>
      <name val="Tahoma"/>
      <family val="2"/>
    </font>
    <font>
      <sz val="9"/>
      <color indexed="81"/>
      <name val="Tahoma"/>
      <family val="2"/>
    </font>
    <font>
      <b/>
      <sz val="9"/>
      <color indexed="81"/>
      <name val="Tahoma"/>
      <family val="2"/>
    </font>
    <font>
      <u/>
      <sz val="9"/>
      <color theme="10"/>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6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s>
  <cellStyleXfs count="3">
    <xf numFmtId="0" fontId="0" fillId="0" borderId="0"/>
    <xf numFmtId="164" fontId="5" fillId="0" borderId="0" applyFont="0" applyFill="0" applyBorder="0" applyAlignment="0" applyProtection="0"/>
    <xf numFmtId="0" fontId="17" fillId="0" borderId="0" applyNumberFormat="0" applyFill="0" applyBorder="0" applyAlignment="0" applyProtection="0">
      <alignment vertical="top"/>
      <protection locked="0"/>
    </xf>
  </cellStyleXfs>
  <cellXfs count="312">
    <xf numFmtId="0" fontId="0" fillId="0" borderId="0" xfId="0"/>
    <xf numFmtId="0" fontId="3" fillId="0" borderId="0" xfId="0" applyFont="1"/>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164" fontId="10" fillId="0" borderId="3" xfId="0" applyNumberFormat="1" applyFont="1" applyBorder="1" applyAlignment="1">
      <alignment horizontal="center" vertical="center"/>
    </xf>
    <xf numFmtId="0" fontId="11" fillId="0" borderId="3" xfId="0" applyFont="1" applyBorder="1" applyAlignment="1">
      <alignment horizontal="center" vertical="center"/>
    </xf>
    <xf numFmtId="164" fontId="11" fillId="2" borderId="4"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10" fillId="2" borderId="3" xfId="0" applyFont="1" applyFill="1" applyBorder="1" applyAlignment="1">
      <alignment horizontal="center" vertical="center"/>
    </xf>
    <xf numFmtId="164" fontId="10" fillId="2" borderId="3" xfId="0" applyNumberFormat="1" applyFont="1" applyFill="1" applyBorder="1" applyAlignment="1">
      <alignment horizontal="center" vertical="center"/>
    </xf>
    <xf numFmtId="164" fontId="10" fillId="2" borderId="2"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0" borderId="3" xfId="0" applyFont="1" applyBorder="1" applyAlignment="1">
      <alignment horizontal="center" vertical="center"/>
    </xf>
    <xf numFmtId="164" fontId="10" fillId="0" borderId="9" xfId="0" applyNumberFormat="1" applyFont="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center"/>
    </xf>
    <xf numFmtId="164" fontId="10" fillId="2" borderId="4" xfId="0" applyNumberFormat="1" applyFont="1" applyFill="1" applyBorder="1" applyAlignment="1">
      <alignment horizontal="center" vertical="center"/>
    </xf>
    <xf numFmtId="0" fontId="7" fillId="0" borderId="6" xfId="0" applyFont="1" applyBorder="1" applyAlignment="1">
      <alignment horizontal="center"/>
    </xf>
    <xf numFmtId="164" fontId="10" fillId="2" borderId="6" xfId="0" applyNumberFormat="1" applyFont="1" applyFill="1" applyBorder="1" applyAlignment="1">
      <alignment horizontal="center" vertical="center"/>
    </xf>
    <xf numFmtId="164" fontId="10" fillId="2" borderId="7" xfId="0" applyNumberFormat="1" applyFont="1" applyFill="1" applyBorder="1" applyAlignment="1">
      <alignment horizontal="center" vertical="center"/>
    </xf>
    <xf numFmtId="0" fontId="7" fillId="0" borderId="3" xfId="0" applyFont="1" applyBorder="1" applyAlignment="1">
      <alignment horizontal="center" vertical="center"/>
    </xf>
    <xf numFmtId="164" fontId="7" fillId="0" borderId="3" xfId="0" applyNumberFormat="1" applyFont="1" applyBorder="1" applyAlignment="1">
      <alignment vertical="center"/>
    </xf>
    <xf numFmtId="164" fontId="7" fillId="0" borderId="2" xfId="0" applyNumberFormat="1" applyFont="1" applyBorder="1" applyAlignment="1">
      <alignment vertical="center"/>
    </xf>
    <xf numFmtId="9" fontId="7" fillId="0" borderId="3" xfId="0" applyNumberFormat="1" applyFont="1" applyBorder="1" applyAlignment="1">
      <alignment horizontal="center" vertical="center"/>
    </xf>
    <xf numFmtId="9" fontId="7" fillId="0" borderId="2" xfId="0" applyNumberFormat="1" applyFont="1" applyBorder="1" applyAlignment="1">
      <alignment horizontal="center" vertical="center"/>
    </xf>
    <xf numFmtId="164"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8" fillId="0" borderId="3" xfId="0" applyFont="1" applyBorder="1" applyAlignment="1">
      <alignment horizontal="center" vertical="center"/>
    </xf>
    <xf numFmtId="164" fontId="10" fillId="2" borderId="1" xfId="0" applyNumberFormat="1" applyFont="1" applyFill="1" applyBorder="1" applyAlignment="1">
      <alignment horizontal="center" vertical="center"/>
    </xf>
    <xf numFmtId="164" fontId="8" fillId="0" borderId="3" xfId="0" applyNumberFormat="1"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0" fillId="3" borderId="10" xfId="0" applyFont="1" applyFill="1" applyBorder="1" applyAlignment="1">
      <alignment horizontal="center" vertical="center"/>
    </xf>
    <xf numFmtId="0" fontId="11" fillId="3" borderId="11" xfId="0" applyFont="1" applyFill="1" applyBorder="1" applyAlignment="1">
      <alignment horizontal="center" vertical="center"/>
    </xf>
    <xf numFmtId="164" fontId="11" fillId="2" borderId="52" xfId="0" applyNumberFormat="1" applyFont="1" applyFill="1" applyBorder="1" applyAlignment="1">
      <alignment horizontal="center" vertical="center"/>
    </xf>
    <xf numFmtId="164" fontId="11" fillId="2" borderId="6" xfId="0" applyNumberFormat="1" applyFont="1" applyFill="1" applyBorder="1" applyAlignment="1">
      <alignment horizontal="center" vertical="center"/>
    </xf>
    <xf numFmtId="164" fontId="11" fillId="2" borderId="19" xfId="0" applyNumberFormat="1" applyFont="1" applyFill="1" applyBorder="1" applyAlignment="1">
      <alignment horizontal="center" vertical="center"/>
    </xf>
    <xf numFmtId="0" fontId="11" fillId="0" borderId="4" xfId="0" applyFont="1" applyBorder="1" applyAlignment="1">
      <alignment horizontal="center" vertical="center"/>
    </xf>
    <xf numFmtId="164" fontId="11" fillId="2" borderId="56" xfId="0" applyNumberFormat="1" applyFont="1" applyFill="1" applyBorder="1" applyAlignment="1">
      <alignment horizontal="center" vertical="center"/>
    </xf>
    <xf numFmtId="0" fontId="11" fillId="2" borderId="21" xfId="0" applyFont="1" applyFill="1" applyBorder="1" applyAlignment="1">
      <alignment horizontal="center" vertical="center"/>
    </xf>
    <xf numFmtId="164" fontId="10" fillId="2" borderId="57" xfId="0" applyNumberFormat="1" applyFont="1" applyFill="1" applyBorder="1" applyAlignment="1">
      <alignment horizontal="center" vertical="center"/>
    </xf>
    <xf numFmtId="0" fontId="10" fillId="2" borderId="57" xfId="0" applyFont="1" applyFill="1" applyBorder="1" applyAlignment="1">
      <alignment horizontal="center" vertical="center"/>
    </xf>
    <xf numFmtId="164" fontId="10" fillId="2" borderId="38" xfId="0" applyNumberFormat="1" applyFont="1" applyFill="1" applyBorder="1" applyAlignment="1">
      <alignment horizontal="center" vertical="center"/>
    </xf>
    <xf numFmtId="0" fontId="10" fillId="0" borderId="16" xfId="0" applyFont="1" applyBorder="1" applyAlignment="1">
      <alignment horizontal="center" vertical="center"/>
    </xf>
    <xf numFmtId="164" fontId="11" fillId="2" borderId="21" xfId="0" applyNumberFormat="1" applyFont="1" applyFill="1" applyBorder="1" applyAlignment="1">
      <alignment horizontal="center" vertical="center"/>
    </xf>
    <xf numFmtId="164" fontId="10" fillId="0" borderId="1" xfId="0" applyNumberFormat="1" applyFont="1" applyBorder="1" applyAlignment="1">
      <alignment horizontal="center" vertical="center"/>
    </xf>
    <xf numFmtId="164" fontId="11" fillId="2" borderId="59" xfId="0" applyNumberFormat="1" applyFont="1" applyFill="1" applyBorder="1" applyAlignment="1">
      <alignment horizontal="center" vertical="center"/>
    </xf>
    <xf numFmtId="164" fontId="11" fillId="2" borderId="31" xfId="0" applyNumberFormat="1" applyFont="1" applyFill="1" applyBorder="1" applyAlignment="1">
      <alignment horizontal="center" vertical="center"/>
    </xf>
    <xf numFmtId="164" fontId="11" fillId="2" borderId="60" xfId="0" applyNumberFormat="1" applyFont="1" applyFill="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2" borderId="19" xfId="0" applyFont="1" applyFill="1" applyBorder="1" applyAlignment="1">
      <alignment horizontal="center" vertical="center"/>
    </xf>
    <xf numFmtId="0" fontId="11" fillId="2" borderId="56" xfId="0" applyFont="1" applyFill="1" applyBorder="1" applyAlignment="1">
      <alignment horizontal="center" vertical="center"/>
    </xf>
    <xf numFmtId="164" fontId="18" fillId="0" borderId="3" xfId="0" applyNumberFormat="1" applyFont="1" applyBorder="1" applyAlignment="1">
      <alignment horizontal="center" vertical="center"/>
    </xf>
    <xf numFmtId="1" fontId="19" fillId="0" borderId="4" xfId="0" applyNumberFormat="1" applyFont="1" applyBorder="1" applyAlignment="1">
      <alignment horizontal="center" vertical="center"/>
    </xf>
    <xf numFmtId="1" fontId="19" fillId="0" borderId="6"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11" fillId="0" borderId="2" xfId="0" applyFont="1" applyBorder="1" applyAlignment="1">
      <alignment horizontal="center" vertical="center"/>
    </xf>
    <xf numFmtId="165" fontId="11" fillId="0" borderId="4" xfId="0" applyNumberFormat="1" applyFont="1" applyBorder="1" applyAlignment="1">
      <alignment horizontal="center" vertical="center"/>
    </xf>
    <xf numFmtId="165" fontId="11" fillId="0" borderId="6" xfId="0" applyNumberFormat="1" applyFont="1" applyBorder="1" applyAlignment="1">
      <alignment horizontal="center" vertical="center"/>
    </xf>
    <xf numFmtId="0" fontId="11" fillId="3" borderId="4" xfId="0" applyFont="1" applyFill="1" applyBorder="1" applyAlignment="1">
      <alignment horizontal="center" vertical="center"/>
    </xf>
    <xf numFmtId="1" fontId="7" fillId="0" borderId="21" xfId="0" applyNumberFormat="1" applyFont="1" applyBorder="1" applyAlignment="1">
      <alignment horizontal="center"/>
    </xf>
    <xf numFmtId="2" fontId="11" fillId="3" borderId="4" xfId="0" applyNumberFormat="1" applyFont="1" applyFill="1" applyBorder="1" applyAlignment="1">
      <alignment horizontal="center" vertical="center"/>
    </xf>
    <xf numFmtId="2" fontId="11" fillId="0" borderId="4" xfId="0" applyNumberFormat="1" applyFont="1" applyBorder="1" applyAlignment="1">
      <alignment horizontal="center"/>
    </xf>
    <xf numFmtId="2" fontId="11" fillId="0" borderId="6" xfId="0" applyNumberFormat="1" applyFont="1" applyBorder="1" applyAlignment="1">
      <alignment horizontal="center"/>
    </xf>
    <xf numFmtId="2" fontId="11" fillId="0" borderId="7" xfId="0" applyNumberFormat="1" applyFont="1" applyBorder="1" applyAlignment="1">
      <alignment horizontal="center"/>
    </xf>
    <xf numFmtId="2" fontId="11" fillId="0" borderId="21" xfId="0" applyNumberFormat="1" applyFont="1" applyBorder="1" applyAlignment="1">
      <alignment horizontal="center"/>
    </xf>
    <xf numFmtId="0" fontId="11" fillId="3" borderId="4" xfId="0" applyFont="1" applyFill="1" applyBorder="1" applyAlignment="1">
      <alignment horizontal="center" vertical="center" wrapText="1"/>
    </xf>
    <xf numFmtId="0" fontId="7" fillId="0" borderId="57" xfId="0" applyFont="1" applyBorder="1" applyAlignment="1">
      <alignment horizontal="center" vertical="center"/>
    </xf>
    <xf numFmtId="9" fontId="11" fillId="3" borderId="5" xfId="0" applyNumberFormat="1" applyFont="1" applyFill="1" applyBorder="1" applyAlignment="1">
      <alignment horizontal="center" vertical="center"/>
    </xf>
    <xf numFmtId="164" fontId="7" fillId="0" borderId="5" xfId="0" applyNumberFormat="1" applyFont="1" applyBorder="1" applyAlignment="1">
      <alignment horizontal="center" vertical="center"/>
    </xf>
    <xf numFmtId="164" fontId="7" fillId="0" borderId="19" xfId="0" applyNumberFormat="1" applyFont="1" applyBorder="1" applyAlignment="1">
      <alignment horizontal="center" vertical="center"/>
    </xf>
    <xf numFmtId="164" fontId="7" fillId="0" borderId="20" xfId="0" applyNumberFormat="1" applyFont="1" applyBorder="1" applyAlignment="1">
      <alignment horizontal="center" vertical="center"/>
    </xf>
    <xf numFmtId="164" fontId="11" fillId="3" borderId="4" xfId="0" applyNumberFormat="1" applyFont="1" applyFill="1" applyBorder="1" applyAlignment="1">
      <alignment horizontal="center" vertical="center" wrapText="1"/>
    </xf>
    <xf numFmtId="164" fontId="10" fillId="2" borderId="21" xfId="0" applyNumberFormat="1" applyFont="1" applyFill="1" applyBorder="1" applyAlignment="1">
      <alignment horizontal="center" vertical="center"/>
    </xf>
    <xf numFmtId="164" fontId="7" fillId="0" borderId="38" xfId="0" applyNumberFormat="1" applyFont="1" applyBorder="1" applyAlignment="1">
      <alignment vertical="center"/>
    </xf>
    <xf numFmtId="0" fontId="10" fillId="3" borderId="0" xfId="0" applyFont="1" applyFill="1" applyAlignment="1">
      <alignment horizontal="left" vertical="center" wrapText="1" indent="1"/>
    </xf>
    <xf numFmtId="0" fontId="10" fillId="3" borderId="0" xfId="0" applyFont="1" applyFill="1" applyAlignment="1">
      <alignment horizontal="center" vertical="center"/>
    </xf>
    <xf numFmtId="0" fontId="11" fillId="3" borderId="0" xfId="0" applyFont="1" applyFill="1" applyAlignment="1">
      <alignment horizontal="center" vertical="center"/>
    </xf>
    <xf numFmtId="164" fontId="10" fillId="3" borderId="0" xfId="0" applyNumberFormat="1" applyFont="1" applyFill="1" applyAlignment="1">
      <alignment horizontal="center" vertical="center"/>
    </xf>
    <xf numFmtId="0" fontId="10" fillId="3" borderId="0" xfId="0" applyFont="1" applyFill="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3" borderId="6" xfId="0" applyFont="1" applyFill="1" applyBorder="1" applyAlignment="1">
      <alignment horizontal="center" vertical="center"/>
    </xf>
    <xf numFmtId="0" fontId="11" fillId="3" borderId="21" xfId="0" applyFont="1" applyFill="1" applyBorder="1" applyAlignment="1">
      <alignment horizontal="center" vertical="center"/>
    </xf>
    <xf numFmtId="0" fontId="3" fillId="0" borderId="36" xfId="0" applyFont="1" applyBorder="1"/>
    <xf numFmtId="0" fontId="3" fillId="0" borderId="11" xfId="0" applyFont="1" applyBorder="1"/>
    <xf numFmtId="0" fontId="3" fillId="0" borderId="37" xfId="0" applyFont="1" applyBorder="1"/>
    <xf numFmtId="0" fontId="3" fillId="0" borderId="44" xfId="0" applyFont="1" applyBorder="1"/>
    <xf numFmtId="0" fontId="3" fillId="0" borderId="45" xfId="0" applyFont="1" applyBorder="1"/>
    <xf numFmtId="0" fontId="3" fillId="0" borderId="34" xfId="0" applyFont="1" applyBorder="1"/>
    <xf numFmtId="0" fontId="3" fillId="0" borderId="9" xfId="0" applyFont="1" applyBorder="1"/>
    <xf numFmtId="0" fontId="3" fillId="0" borderId="38" xfId="0" applyFont="1" applyBorder="1"/>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7" fillId="2" borderId="29" xfId="0" applyFont="1" applyFill="1" applyBorder="1" applyAlignment="1">
      <alignment horizontal="left" vertical="center" wrapText="1" indent="1"/>
    </xf>
    <xf numFmtId="0" fontId="7" fillId="2" borderId="31" xfId="0" applyFont="1" applyFill="1" applyBorder="1" applyAlignment="1">
      <alignment horizontal="left" vertical="center" wrapText="1" indent="1"/>
    </xf>
    <xf numFmtId="0" fontId="10" fillId="0" borderId="30" xfId="0" applyFont="1" applyBorder="1" applyAlignment="1">
      <alignment horizontal="left" vertical="center" indent="1"/>
    </xf>
    <xf numFmtId="0" fontId="10" fillId="0" borderId="2" xfId="0" applyFont="1" applyBorder="1" applyAlignment="1">
      <alignment horizontal="left" vertical="center" indent="1"/>
    </xf>
    <xf numFmtId="0" fontId="18" fillId="0" borderId="36" xfId="0" applyFont="1" applyBorder="1" applyAlignment="1">
      <alignment horizontal="center" vertical="center"/>
    </xf>
    <xf numFmtId="0" fontId="18" fillId="0" borderId="11" xfId="0" applyFont="1" applyBorder="1" applyAlignment="1">
      <alignment horizontal="center" vertical="center"/>
    </xf>
    <xf numFmtId="0" fontId="18" fillId="0" borderId="37" xfId="0" applyFont="1" applyBorder="1" applyAlignment="1">
      <alignment horizontal="center" vertical="center"/>
    </xf>
    <xf numFmtId="0" fontId="7" fillId="0" borderId="49" xfId="0" applyFont="1" applyBorder="1" applyAlignment="1">
      <alignment horizontal="center" vertical="center"/>
    </xf>
    <xf numFmtId="0" fontId="7" fillId="0" borderId="23" xfId="0" applyFont="1" applyBorder="1" applyAlignment="1">
      <alignment horizontal="center" vertical="center"/>
    </xf>
    <xf numFmtId="0" fontId="7" fillId="0" borderId="58" xfId="0" applyFont="1" applyBorder="1" applyAlignment="1">
      <alignment horizontal="center" vertical="center"/>
    </xf>
    <xf numFmtId="164" fontId="18" fillId="0" borderId="30" xfId="0" applyNumberFormat="1" applyFont="1" applyBorder="1" applyAlignment="1">
      <alignment horizontal="center" vertical="center"/>
    </xf>
    <xf numFmtId="164" fontId="18" fillId="0" borderId="2" xfId="0" applyNumberFormat="1" applyFont="1" applyBorder="1" applyAlignment="1">
      <alignment horizontal="center" vertical="center"/>
    </xf>
    <xf numFmtId="164" fontId="19" fillId="0" borderId="30" xfId="0" applyNumberFormat="1" applyFont="1" applyBorder="1" applyAlignment="1">
      <alignment horizontal="left" vertical="center" indent="1"/>
    </xf>
    <xf numFmtId="164" fontId="19" fillId="0" borderId="2" xfId="0" applyNumberFormat="1" applyFont="1" applyBorder="1" applyAlignment="1">
      <alignment horizontal="left" vertical="center" indent="1"/>
    </xf>
    <xf numFmtId="164" fontId="12" fillId="2" borderId="30" xfId="0" applyNumberFormat="1" applyFont="1" applyFill="1" applyBorder="1" applyAlignment="1">
      <alignment horizontal="center" vertical="center"/>
    </xf>
    <xf numFmtId="164" fontId="12" fillId="2" borderId="2" xfId="0" applyNumberFormat="1" applyFont="1" applyFill="1" applyBorder="1" applyAlignment="1">
      <alignment horizontal="center" vertical="center"/>
    </xf>
    <xf numFmtId="0" fontId="15" fillId="3" borderId="30" xfId="0" applyFont="1" applyFill="1" applyBorder="1" applyAlignment="1">
      <alignment horizontal="left" vertical="center" indent="1"/>
    </xf>
    <xf numFmtId="0" fontId="15" fillId="3" borderId="1" xfId="0" applyFont="1" applyFill="1" applyBorder="1" applyAlignment="1">
      <alignment horizontal="left" vertical="center" indent="1"/>
    </xf>
    <xf numFmtId="0" fontId="15" fillId="3" borderId="2" xfId="0" applyFont="1" applyFill="1" applyBorder="1" applyAlignment="1">
      <alignment horizontal="left" vertical="center" indent="1"/>
    </xf>
    <xf numFmtId="164" fontId="15" fillId="3" borderId="30"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10" fillId="0" borderId="34" xfId="0" applyFont="1" applyBorder="1" applyAlignment="1">
      <alignment horizontal="left" vertical="center" indent="1"/>
    </xf>
    <xf numFmtId="0" fontId="10" fillId="0" borderId="9" xfId="0" applyFont="1" applyBorder="1" applyAlignment="1">
      <alignment horizontal="left" vertical="center" indent="1"/>
    </xf>
    <xf numFmtId="0" fontId="10" fillId="3" borderId="30" xfId="0" applyFont="1" applyFill="1" applyBorder="1" applyAlignment="1">
      <alignment horizontal="left" vertical="center" indent="1"/>
    </xf>
    <xf numFmtId="0" fontId="10" fillId="3" borderId="2" xfId="0" applyFont="1" applyFill="1" applyBorder="1" applyAlignment="1">
      <alignment horizontal="left" vertical="center" indent="1"/>
    </xf>
    <xf numFmtId="0" fontId="8" fillId="0" borderId="30"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164" fontId="9" fillId="0" borderId="30" xfId="0" applyNumberFormat="1" applyFont="1" applyBorder="1" applyAlignment="1">
      <alignment horizontal="center" vertical="center"/>
    </xf>
    <xf numFmtId="164" fontId="9" fillId="0" borderId="2" xfId="0" applyNumberFormat="1" applyFont="1" applyBorder="1" applyAlignment="1">
      <alignment horizontal="center" vertical="center"/>
    </xf>
    <xf numFmtId="164" fontId="7" fillId="0" borderId="30" xfId="0" applyNumberFormat="1" applyFont="1" applyBorder="1" applyAlignment="1">
      <alignment horizontal="center" vertical="center"/>
    </xf>
    <xf numFmtId="164" fontId="7" fillId="0" borderId="2" xfId="0" applyNumberFormat="1" applyFont="1" applyBorder="1" applyAlignment="1">
      <alignment horizontal="center" vertical="center"/>
    </xf>
    <xf numFmtId="0" fontId="7" fillId="0" borderId="30" xfId="0" applyFont="1" applyBorder="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11" fillId="2" borderId="26" xfId="0" applyFont="1" applyFill="1" applyBorder="1" applyAlignment="1">
      <alignment horizontal="left" vertical="center" indent="1"/>
    </xf>
    <xf numFmtId="0" fontId="11" fillId="2" borderId="43" xfId="0" applyFont="1" applyFill="1" applyBorder="1" applyAlignment="1">
      <alignment horizontal="left" vertical="center" indent="1"/>
    </xf>
    <xf numFmtId="0" fontId="7" fillId="0" borderId="3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0" fillId="3" borderId="30"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7" fillId="0" borderId="3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0" xfId="0" applyFont="1" applyAlignment="1">
      <alignment horizontal="center" vertical="center" wrapText="1"/>
    </xf>
    <xf numFmtId="0" fontId="7"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14" fillId="0" borderId="26" xfId="0" applyFont="1" applyBorder="1" applyAlignment="1">
      <alignment horizontal="left" vertical="center" indent="1"/>
    </xf>
    <xf numFmtId="0" fontId="14" fillId="0" borderId="15" xfId="0" applyFont="1" applyBorder="1" applyAlignment="1">
      <alignment horizontal="left" vertical="center" indent="1"/>
    </xf>
    <xf numFmtId="0" fontId="7" fillId="3" borderId="15" xfId="0" applyFont="1" applyFill="1" applyBorder="1" applyAlignment="1">
      <alignment horizontal="center" vertical="center"/>
    </xf>
    <xf numFmtId="0" fontId="7" fillId="3" borderId="14" xfId="0" applyFont="1" applyFill="1" applyBorder="1" applyAlignment="1">
      <alignment horizontal="center" vertical="center"/>
    </xf>
    <xf numFmtId="0" fontId="2" fillId="2" borderId="30" xfId="0" applyFont="1" applyFill="1" applyBorder="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10" fillId="2" borderId="30" xfId="0" applyFont="1" applyFill="1" applyBorder="1" applyAlignment="1">
      <alignment horizontal="left" vertical="center"/>
    </xf>
    <xf numFmtId="0" fontId="10" fillId="2" borderId="2" xfId="0" applyFont="1" applyFill="1" applyBorder="1" applyAlignment="1">
      <alignment horizontal="left" vertical="center"/>
    </xf>
    <xf numFmtId="49" fontId="7" fillId="3" borderId="15" xfId="0" applyNumberFormat="1" applyFont="1" applyFill="1" applyBorder="1" applyAlignment="1">
      <alignment horizontal="center" vertical="center"/>
    </xf>
    <xf numFmtId="49" fontId="7" fillId="3" borderId="14"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2" xfId="0" applyFont="1" applyFill="1" applyBorder="1" applyAlignment="1">
      <alignment horizontal="left" vertical="center" indent="1"/>
    </xf>
    <xf numFmtId="0" fontId="10" fillId="4" borderId="13"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8" fillId="4" borderId="53"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8" fillId="4" borderId="26" xfId="0" applyFont="1" applyFill="1" applyBorder="1" applyAlignment="1">
      <alignment horizontal="left" vertical="center" indent="1"/>
    </xf>
    <xf numFmtId="15" fontId="8" fillId="4" borderId="14" xfId="0" applyNumberFormat="1" applyFont="1" applyFill="1" applyBorder="1" applyAlignment="1">
      <alignment horizontal="center" vertical="center"/>
    </xf>
    <xf numFmtId="0" fontId="10" fillId="4" borderId="26" xfId="0" applyFont="1" applyFill="1" applyBorder="1" applyAlignment="1">
      <alignment horizontal="left" vertical="center" indent="1"/>
    </xf>
    <xf numFmtId="0" fontId="10" fillId="4" borderId="15" xfId="0" applyFont="1" applyFill="1" applyBorder="1" applyAlignment="1">
      <alignment horizontal="left" vertical="center" indent="1"/>
    </xf>
    <xf numFmtId="0" fontId="8" fillId="4" borderId="15" xfId="0" applyFont="1" applyFill="1" applyBorder="1" applyAlignment="1">
      <alignment vertical="center"/>
    </xf>
    <xf numFmtId="0" fontId="8" fillId="4" borderId="14" xfId="0" applyFont="1" applyFill="1" applyBorder="1" applyAlignment="1">
      <alignment vertical="center"/>
    </xf>
    <xf numFmtId="0" fontId="8" fillId="4" borderId="26" xfId="0" applyFont="1" applyFill="1" applyBorder="1" applyAlignment="1">
      <alignment horizontal="left" vertical="center" indent="1"/>
    </xf>
    <xf numFmtId="0" fontId="8" fillId="4" borderId="15" xfId="0" applyFont="1" applyFill="1" applyBorder="1" applyAlignment="1">
      <alignment horizontal="left" vertical="center" indent="1"/>
    </xf>
    <xf numFmtId="0" fontId="8" fillId="4" borderId="25" xfId="0" applyFont="1" applyFill="1" applyBorder="1" applyAlignment="1">
      <alignment horizontal="center" vertical="center"/>
    </xf>
    <xf numFmtId="164" fontId="8" fillId="4" borderId="43" xfId="0" applyNumberFormat="1" applyFont="1" applyFill="1" applyBorder="1" applyAlignment="1">
      <alignment horizontal="center" vertical="center"/>
    </xf>
    <xf numFmtId="0" fontId="8" fillId="4" borderId="19" xfId="0" applyFont="1" applyFill="1" applyBorder="1" applyAlignment="1">
      <alignment horizontal="center" vertical="center"/>
    </xf>
    <xf numFmtId="164" fontId="8" fillId="4" borderId="22" xfId="0" applyNumberFormat="1" applyFont="1" applyFill="1" applyBorder="1" applyAlignment="1">
      <alignment horizontal="center" vertical="center"/>
    </xf>
    <xf numFmtId="0" fontId="8" fillId="4" borderId="27" xfId="0" applyFont="1" applyFill="1" applyBorder="1" applyAlignment="1">
      <alignment horizontal="left" vertical="center" indent="1"/>
    </xf>
    <xf numFmtId="0" fontId="8" fillId="4" borderId="40" xfId="0" applyFont="1" applyFill="1" applyBorder="1" applyAlignment="1">
      <alignment horizontal="left" vertical="center" indent="1"/>
    </xf>
    <xf numFmtId="164" fontId="8" fillId="4" borderId="40" xfId="0" applyNumberFormat="1" applyFont="1" applyFill="1" applyBorder="1" applyAlignment="1">
      <alignment horizontal="center" vertical="center"/>
    </xf>
    <xf numFmtId="0" fontId="8" fillId="4" borderId="41" xfId="0" applyFont="1" applyFill="1" applyBorder="1" applyAlignment="1">
      <alignment horizontal="center" vertical="center"/>
    </xf>
    <xf numFmtId="0" fontId="8" fillId="4" borderId="36" xfId="0" applyFont="1" applyFill="1" applyBorder="1" applyAlignment="1">
      <alignment horizontal="left" vertical="center" indent="1"/>
    </xf>
    <xf numFmtId="0" fontId="8" fillId="4" borderId="37" xfId="0" applyFont="1" applyFill="1" applyBorder="1" applyAlignment="1">
      <alignment horizontal="left" vertical="center" indent="1"/>
    </xf>
    <xf numFmtId="164" fontId="8" fillId="4" borderId="16" xfId="1" applyFont="1" applyFill="1" applyBorder="1" applyAlignment="1">
      <alignment horizontal="center" vertical="center"/>
    </xf>
    <xf numFmtId="164" fontId="8" fillId="4" borderId="23" xfId="1" applyFont="1" applyFill="1" applyBorder="1" applyAlignment="1">
      <alignment horizontal="center" vertical="center"/>
    </xf>
    <xf numFmtId="164" fontId="8" fillId="4" borderId="24" xfId="1" applyFont="1" applyFill="1" applyBorder="1" applyAlignment="1">
      <alignment horizontal="center" vertical="center"/>
    </xf>
    <xf numFmtId="0" fontId="8" fillId="4" borderId="34" xfId="0" applyFont="1" applyFill="1" applyBorder="1" applyAlignment="1">
      <alignment horizontal="left" vertical="center" indent="1"/>
    </xf>
    <xf numFmtId="0" fontId="8" fillId="4" borderId="38" xfId="0" applyFont="1" applyFill="1" applyBorder="1" applyAlignment="1">
      <alignment horizontal="left" vertical="center" indent="1"/>
    </xf>
    <xf numFmtId="164" fontId="16" fillId="4" borderId="17" xfId="1" applyFont="1" applyFill="1" applyBorder="1" applyAlignment="1">
      <alignment vertical="center"/>
    </xf>
    <xf numFmtId="164" fontId="16" fillId="4" borderId="28" xfId="1" applyFont="1" applyFill="1" applyBorder="1" applyAlignment="1">
      <alignment vertical="center"/>
    </xf>
    <xf numFmtId="164" fontId="16" fillId="4" borderId="18" xfId="1" applyFont="1" applyFill="1" applyBorder="1" applyAlignment="1">
      <alignment vertical="center"/>
    </xf>
    <xf numFmtId="0" fontId="11" fillId="4" borderId="52" xfId="0" applyFont="1" applyFill="1" applyBorder="1" applyAlignment="1">
      <alignment horizontal="center" vertical="center"/>
    </xf>
    <xf numFmtId="164" fontId="11" fillId="4" borderId="52" xfId="0" applyNumberFormat="1" applyFont="1" applyFill="1" applyBorder="1" applyAlignment="1">
      <alignment horizontal="center" vertical="center"/>
    </xf>
    <xf numFmtId="164" fontId="11" fillId="4" borderId="51" xfId="0" applyNumberFormat="1" applyFont="1" applyFill="1" applyBorder="1" applyAlignment="1">
      <alignment horizontal="center" vertical="center"/>
    </xf>
    <xf numFmtId="0" fontId="11" fillId="4" borderId="6" xfId="0" applyFont="1" applyFill="1" applyBorder="1" applyAlignment="1">
      <alignment horizontal="center" vertical="center"/>
    </xf>
    <xf numFmtId="164" fontId="11" fillId="4" borderId="6"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0" fontId="7" fillId="4" borderId="21" xfId="0" applyFont="1" applyFill="1" applyBorder="1" applyAlignment="1">
      <alignment horizontal="center" vertical="center"/>
    </xf>
    <xf numFmtId="164" fontId="11" fillId="4" borderId="21" xfId="0" applyNumberFormat="1" applyFont="1" applyFill="1" applyBorder="1" applyAlignment="1">
      <alignment horizontal="center" vertical="center"/>
    </xf>
    <xf numFmtId="164" fontId="11" fillId="4" borderId="56" xfId="0" applyNumberFormat="1" applyFont="1" applyFill="1" applyBorder="1" applyAlignment="1">
      <alignment horizontal="center" vertical="center"/>
    </xf>
    <xf numFmtId="0" fontId="3" fillId="4" borderId="3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164" fontId="11" fillId="4" borderId="47" xfId="0" applyNumberFormat="1" applyFont="1" applyFill="1" applyBorder="1" applyAlignment="1">
      <alignment horizontal="center" vertical="center"/>
    </xf>
    <xf numFmtId="0" fontId="11" fillId="4" borderId="51" xfId="0" applyFont="1" applyFill="1" applyBorder="1" applyAlignment="1">
      <alignment horizontal="center" vertical="center"/>
    </xf>
    <xf numFmtId="164" fontId="11" fillId="4" borderId="31" xfId="0" applyNumberFormat="1" applyFont="1" applyFill="1" applyBorder="1" applyAlignment="1">
      <alignment horizontal="center" vertical="center"/>
    </xf>
    <xf numFmtId="0" fontId="11" fillId="4" borderId="19" xfId="0" applyFont="1" applyFill="1" applyBorder="1" applyAlignment="1">
      <alignment horizontal="center" vertical="center"/>
    </xf>
    <xf numFmtId="164" fontId="11" fillId="4" borderId="60" xfId="0" applyNumberFormat="1" applyFont="1" applyFill="1" applyBorder="1" applyAlignment="1">
      <alignment horizontal="center" vertical="center"/>
    </xf>
    <xf numFmtId="0" fontId="7" fillId="4" borderId="56" xfId="0" applyFont="1" applyFill="1" applyBorder="1" applyAlignment="1">
      <alignment horizontal="center" vertical="center"/>
    </xf>
    <xf numFmtId="0" fontId="7" fillId="4" borderId="36"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11" fillId="4" borderId="32" xfId="0" applyFont="1" applyFill="1" applyBorder="1" applyAlignment="1">
      <alignment horizontal="left" vertical="center" indent="1"/>
    </xf>
    <xf numFmtId="0" fontId="11" fillId="4" borderId="33" xfId="0" applyFont="1" applyFill="1" applyBorder="1" applyAlignment="1">
      <alignment horizontal="left" vertical="center" indent="1"/>
    </xf>
    <xf numFmtId="0" fontId="11" fillId="4" borderId="7" xfId="0" applyFont="1" applyFill="1" applyBorder="1" applyAlignment="1">
      <alignment horizontal="center" vertical="center"/>
    </xf>
    <xf numFmtId="164" fontId="11" fillId="4" borderId="8" xfId="0" applyNumberFormat="1" applyFont="1" applyFill="1" applyBorder="1" applyAlignment="1">
      <alignment horizontal="center" vertical="center"/>
    </xf>
    <xf numFmtId="164" fontId="11" fillId="4" borderId="5" xfId="0" applyNumberFormat="1" applyFont="1" applyFill="1" applyBorder="1" applyAlignment="1">
      <alignment horizontal="center" vertical="center"/>
    </xf>
    <xf numFmtId="0" fontId="10" fillId="4" borderId="3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8" fillId="4" borderId="30" xfId="0" applyFont="1" applyFill="1" applyBorder="1" applyAlignment="1">
      <alignment horizontal="center" vertical="center"/>
    </xf>
    <xf numFmtId="0" fontId="8" fillId="4" borderId="1" xfId="0" applyFont="1" applyFill="1" applyBorder="1" applyAlignment="1">
      <alignment horizontal="center" vertical="center"/>
    </xf>
    <xf numFmtId="0" fontId="3" fillId="4" borderId="30"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164" fontId="20" fillId="4" borderId="30" xfId="0" applyNumberFormat="1" applyFont="1" applyFill="1" applyBorder="1" applyAlignment="1">
      <alignment horizontal="center" vertical="center"/>
    </xf>
    <xf numFmtId="164" fontId="20" fillId="4" borderId="1" xfId="0" applyNumberFormat="1" applyFont="1" applyFill="1" applyBorder="1" applyAlignment="1">
      <alignment horizontal="center" vertical="center"/>
    </xf>
    <xf numFmtId="164" fontId="20" fillId="4" borderId="9" xfId="0" applyNumberFormat="1" applyFont="1" applyFill="1" applyBorder="1" applyAlignment="1">
      <alignment horizontal="center" vertical="center"/>
    </xf>
    <xf numFmtId="164" fontId="20" fillId="4" borderId="38" xfId="0" applyNumberFormat="1" applyFont="1" applyFill="1" applyBorder="1" applyAlignment="1">
      <alignment horizontal="center" vertical="center"/>
    </xf>
    <xf numFmtId="164" fontId="20" fillId="4" borderId="2" xfId="0" applyNumberFormat="1" applyFont="1" applyFill="1" applyBorder="1" applyAlignment="1">
      <alignment horizontal="center" vertical="center"/>
    </xf>
    <xf numFmtId="0" fontId="11" fillId="4" borderId="30" xfId="0" applyFont="1" applyFill="1" applyBorder="1" applyAlignment="1">
      <alignment horizontal="left" vertical="center" indent="1"/>
    </xf>
    <xf numFmtId="0" fontId="11" fillId="4" borderId="1" xfId="0" applyFont="1" applyFill="1" applyBorder="1" applyAlignment="1">
      <alignment horizontal="left" vertical="center" indent="1"/>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9" fontId="11" fillId="4" borderId="2" xfId="0" applyNumberFormat="1" applyFont="1" applyFill="1" applyBorder="1" applyAlignment="1">
      <alignment horizontal="center" vertical="center"/>
    </xf>
    <xf numFmtId="0" fontId="9" fillId="4" borderId="3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3" fillId="0" borderId="53" xfId="0" applyFont="1" applyBorder="1" applyAlignment="1">
      <alignment horizontal="center"/>
    </xf>
    <xf numFmtId="0" fontId="13" fillId="0" borderId="39" xfId="0" applyFont="1" applyBorder="1" applyAlignment="1">
      <alignment horizontal="center"/>
    </xf>
    <xf numFmtId="0" fontId="13" fillId="0" borderId="13" xfId="0" applyFont="1" applyBorder="1" applyAlignment="1">
      <alignment horizontal="center"/>
    </xf>
    <xf numFmtId="0" fontId="1" fillId="3" borderId="2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3" fillId="0" borderId="53" xfId="2" applyFont="1" applyBorder="1" applyAlignment="1" applyProtection="1">
      <alignment horizontal="center"/>
    </xf>
    <xf numFmtId="0" fontId="1" fillId="3" borderId="3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23" fillId="0" borderId="16" xfId="2" applyFont="1" applyBorder="1" applyAlignment="1" applyProtection="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2" fillId="0" borderId="13" xfId="0" applyFont="1" applyBorder="1" applyAlignment="1">
      <alignment horizontal="center" vertical="center"/>
    </xf>
    <xf numFmtId="0" fontId="7" fillId="4" borderId="3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15" fillId="0" borderId="36" xfId="0" applyFont="1" applyBorder="1" applyAlignment="1">
      <alignment horizontal="center" vertical="center"/>
    </xf>
    <xf numFmtId="0" fontId="15" fillId="0" borderId="11" xfId="0" applyFont="1" applyBorder="1" applyAlignment="1">
      <alignment horizontal="center" vertical="center"/>
    </xf>
    <xf numFmtId="0" fontId="15" fillId="0" borderId="37" xfId="0" applyFont="1" applyBorder="1" applyAlignment="1">
      <alignment horizontal="center" vertical="center"/>
    </xf>
    <xf numFmtId="0" fontId="12" fillId="0" borderId="3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1" fillId="0" borderId="46" xfId="0" applyFont="1" applyBorder="1" applyAlignment="1">
      <alignment horizontal="left" vertical="center" indent="1"/>
    </xf>
    <xf numFmtId="0" fontId="11" fillId="0" borderId="51" xfId="0" applyFont="1" applyBorder="1" applyAlignment="1">
      <alignment horizontal="left" vertical="center" indent="1"/>
    </xf>
    <xf numFmtId="0" fontId="7" fillId="2" borderId="55" xfId="0" applyFont="1" applyFill="1" applyBorder="1" applyAlignment="1">
      <alignment horizontal="left" vertical="center" wrapText="1" indent="1"/>
    </xf>
    <xf numFmtId="0" fontId="0" fillId="0" borderId="59" xfId="0" applyBorder="1" applyAlignment="1">
      <alignment horizontal="left" indent="1"/>
    </xf>
    <xf numFmtId="0" fontId="7" fillId="2" borderId="61" xfId="0" applyFont="1" applyFill="1" applyBorder="1" applyAlignment="1">
      <alignment horizontal="left" vertical="center" wrapText="1" indent="1"/>
    </xf>
    <xf numFmtId="0" fontId="7" fillId="2" borderId="60" xfId="0" applyFont="1" applyFill="1" applyBorder="1" applyAlignment="1">
      <alignment horizontal="left" vertical="center" wrapText="1" indent="1"/>
    </xf>
    <xf numFmtId="0" fontId="7" fillId="4" borderId="55" xfId="0" applyFont="1" applyFill="1" applyBorder="1" applyAlignment="1">
      <alignment horizontal="left" vertical="center" wrapText="1" indent="1"/>
    </xf>
    <xf numFmtId="0" fontId="7" fillId="4" borderId="59" xfId="0" applyFont="1" applyFill="1" applyBorder="1" applyAlignment="1">
      <alignment horizontal="left" vertical="center" wrapText="1" indent="1"/>
    </xf>
    <xf numFmtId="0" fontId="11" fillId="4" borderId="29" xfId="0" applyFont="1" applyFill="1" applyBorder="1" applyAlignment="1">
      <alignment horizontal="left" vertical="center" indent="1"/>
    </xf>
    <xf numFmtId="0" fontId="11" fillId="4" borderId="31" xfId="0" applyFont="1" applyFill="1" applyBorder="1" applyAlignment="1">
      <alignment horizontal="left" vertical="center" indent="1"/>
    </xf>
    <xf numFmtId="0" fontId="0" fillId="0" borderId="59" xfId="0" applyBorder="1"/>
    <xf numFmtId="0" fontId="10" fillId="2" borderId="30" xfId="0" applyFont="1" applyFill="1" applyBorder="1" applyAlignment="1">
      <alignment horizontal="left" vertical="center" indent="1"/>
    </xf>
    <xf numFmtId="0" fontId="10" fillId="2" borderId="2" xfId="0" applyFont="1" applyFill="1" applyBorder="1" applyAlignment="1">
      <alignment horizontal="left" vertical="center" indent="1"/>
    </xf>
    <xf numFmtId="0" fontId="12" fillId="4" borderId="49"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58"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3" fillId="4" borderId="3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37" xfId="0" applyFont="1" applyFill="1" applyBorder="1" applyAlignment="1">
      <alignment horizontal="center" vertical="center"/>
    </xf>
    <xf numFmtId="164" fontId="19" fillId="0" borderId="46" xfId="0" applyNumberFormat="1" applyFont="1" applyBorder="1" applyAlignment="1">
      <alignment horizontal="left" vertical="center" indent="1"/>
    </xf>
    <xf numFmtId="164" fontId="19" fillId="0" borderId="51" xfId="0" applyNumberFormat="1" applyFont="1" applyBorder="1" applyAlignment="1">
      <alignment horizontal="left" vertical="center" indent="1"/>
    </xf>
    <xf numFmtId="164" fontId="18" fillId="0" borderId="30" xfId="0" applyNumberFormat="1" applyFont="1" applyBorder="1" applyAlignment="1">
      <alignment horizontal="left" vertical="center" indent="1"/>
    </xf>
    <xf numFmtId="164" fontId="18" fillId="0" borderId="2" xfId="0" applyNumberFormat="1" applyFont="1" applyBorder="1" applyAlignment="1">
      <alignment horizontal="left" vertical="center" indent="1"/>
    </xf>
    <xf numFmtId="1" fontId="18" fillId="0" borderId="3" xfId="0" applyNumberFormat="1" applyFont="1" applyBorder="1" applyAlignment="1">
      <alignment horizontal="center" vertical="center"/>
    </xf>
    <xf numFmtId="164" fontId="19" fillId="0" borderId="1" xfId="0" applyNumberFormat="1" applyFont="1" applyBorder="1" applyAlignment="1">
      <alignment horizontal="left" vertical="center" indent="1"/>
    </xf>
    <xf numFmtId="0" fontId="11" fillId="0" borderId="19" xfId="0" applyFont="1" applyBorder="1" applyAlignment="1">
      <alignment horizontal="center" vertical="center"/>
    </xf>
    <xf numFmtId="0" fontId="11" fillId="0" borderId="6" xfId="0" applyFont="1" applyBorder="1" applyAlignment="1">
      <alignment horizontal="center" vertical="center"/>
    </xf>
    <xf numFmtId="0" fontId="12" fillId="2" borderId="30" xfId="0" applyFont="1" applyFill="1" applyBorder="1" applyAlignment="1">
      <alignment horizontal="left" vertical="center" indent="1"/>
    </xf>
    <xf numFmtId="0" fontId="12" fillId="2" borderId="1" xfId="0" applyFont="1" applyFill="1" applyBorder="1" applyAlignment="1">
      <alignment horizontal="left" vertical="center" indent="1"/>
    </xf>
    <xf numFmtId="0" fontId="12" fillId="2" borderId="2" xfId="0" applyFont="1" applyFill="1" applyBorder="1" applyAlignment="1">
      <alignment horizontal="left" vertical="center" indent="1"/>
    </xf>
    <xf numFmtId="0" fontId="11" fillId="2" borderId="50" xfId="0" applyFont="1" applyFill="1" applyBorder="1" applyAlignment="1">
      <alignment horizontal="left" vertical="center" indent="1"/>
    </xf>
    <xf numFmtId="0" fontId="11" fillId="2" borderId="48" xfId="0" applyFont="1" applyFill="1" applyBorder="1" applyAlignment="1">
      <alignment horizontal="left" vertical="center" indent="1"/>
    </xf>
    <xf numFmtId="0" fontId="11" fillId="2" borderId="42" xfId="0" applyFont="1" applyFill="1" applyBorder="1" applyAlignment="1">
      <alignment horizontal="left" vertical="center" indent="1"/>
    </xf>
    <xf numFmtId="0" fontId="11" fillId="2" borderId="62" xfId="0" applyFont="1" applyFill="1" applyBorder="1" applyAlignment="1">
      <alignment horizontal="left" vertical="center" indent="1"/>
    </xf>
    <xf numFmtId="0" fontId="7" fillId="4" borderId="49"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9</xdr:row>
      <xdr:rowOff>0</xdr:rowOff>
    </xdr:to>
    <xdr:sp macro="" textlink="">
      <xdr:nvSpPr>
        <xdr:cNvPr id="2751" name="Object 123">
          <a:extLst>
            <a:ext uri="{FF2B5EF4-FFF2-40B4-BE49-F238E27FC236}">
              <a16:creationId xmlns:a16="http://schemas.microsoft.com/office/drawing/2014/main" id="{00000000-0008-0000-0000-0000BF0A0000}"/>
            </a:ext>
          </a:extLst>
        </xdr:cNvPr>
        <xdr:cNvSpPr>
          <a:spLocks noChangeArrowheads="1" noChangeShapeType="1"/>
        </xdr:cNvSpPr>
      </xdr:nvSpPr>
      <xdr:spPr bwMode="auto">
        <a:xfrm>
          <a:off x="7607300" y="1320800"/>
          <a:ext cx="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0</xdr:colOff>
      <xdr:row>61</xdr:row>
      <xdr:rowOff>0</xdr:rowOff>
    </xdr:from>
    <xdr:to>
      <xdr:col>2</xdr:col>
      <xdr:colOff>0</xdr:colOff>
      <xdr:row>61</xdr:row>
      <xdr:rowOff>0</xdr:rowOff>
    </xdr:to>
    <xdr:sp macro="" textlink="">
      <xdr:nvSpPr>
        <xdr:cNvPr id="2754" name="Object 134">
          <a:extLst>
            <a:ext uri="{FF2B5EF4-FFF2-40B4-BE49-F238E27FC236}">
              <a16:creationId xmlns:a16="http://schemas.microsoft.com/office/drawing/2014/main" id="{00000000-0008-0000-0000-0000C20A0000}"/>
            </a:ext>
          </a:extLst>
        </xdr:cNvPr>
        <xdr:cNvSpPr>
          <a:spLocks noChangeArrowheads="1" noChangeShapeType="1"/>
        </xdr:cNvSpPr>
      </xdr:nvSpPr>
      <xdr:spPr bwMode="auto">
        <a:xfrm>
          <a:off x="0" y="11512550"/>
          <a:ext cx="3314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twoCellAnchor>
    <xdr:from>
      <xdr:col>0</xdr:col>
      <xdr:colOff>0</xdr:colOff>
      <xdr:row>44</xdr:row>
      <xdr:rowOff>0</xdr:rowOff>
    </xdr:from>
    <xdr:to>
      <xdr:col>2</xdr:col>
      <xdr:colOff>0</xdr:colOff>
      <xdr:row>44</xdr:row>
      <xdr:rowOff>0</xdr:rowOff>
    </xdr:to>
    <xdr:sp macro="" textlink="">
      <xdr:nvSpPr>
        <xdr:cNvPr id="8" name="Object 134">
          <a:extLst>
            <a:ext uri="{FF2B5EF4-FFF2-40B4-BE49-F238E27FC236}">
              <a16:creationId xmlns:a16="http://schemas.microsoft.com/office/drawing/2014/main" id="{00000000-0008-0000-0000-000008000000}"/>
            </a:ext>
          </a:extLst>
        </xdr:cNvPr>
        <xdr:cNvSpPr>
          <a:spLocks noChangeArrowheads="1" noChangeShapeType="1"/>
        </xdr:cNvSpPr>
      </xdr:nvSpPr>
      <xdr:spPr bwMode="auto">
        <a:xfrm>
          <a:off x="0" y="6477000"/>
          <a:ext cx="3162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oneCellAnchor>
    <xdr:from>
      <xdr:col>0</xdr:col>
      <xdr:colOff>181841</xdr:colOff>
      <xdr:row>119</xdr:row>
      <xdr:rowOff>86589</xdr:rowOff>
    </xdr:from>
    <xdr:ext cx="6182591" cy="8243456"/>
    <xdr:sp macro="" textlink="">
      <xdr:nvSpPr>
        <xdr:cNvPr id="2" name="TextBox 1">
          <a:extLst>
            <a:ext uri="{FF2B5EF4-FFF2-40B4-BE49-F238E27FC236}">
              <a16:creationId xmlns:a16="http://schemas.microsoft.com/office/drawing/2014/main" id="{22817255-6727-42F5-A849-A48757EC9679}"/>
            </a:ext>
          </a:extLst>
        </xdr:cNvPr>
        <xdr:cNvSpPr txBox="1"/>
      </xdr:nvSpPr>
      <xdr:spPr>
        <a:xfrm>
          <a:off x="181841" y="20816453"/>
          <a:ext cx="6182591" cy="8243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TERMS &amp; CONDITIONS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Revised conditions from 1 October 2022</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By placing an order you are indicating that you have read and accept these terms and conditions.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Our policy is to supply material to ALL the children in a class.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only one pad/folder or package deal per age-specific guidebook.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We will not honour requests to purchase guidebooks if the accompanying childrens' material is not ordered simultaneously, unless childrens' material was purchased from us in the 2023 academic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This school readiness programme is protected by copyright. No part of it may be reproduced by any means: electronic, mechanical, photocopying, recording or otherwise. Copyright infringement may lead to prosecution.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As certificates are issued in recognition of course completion, we will not supply End-of-Year Certificates (found in the NCF ECD Spring Term children's folder) if nothing other than Spring term material has been ordered during an academic year. This is to maintain the integrity of the programme. Certificates will only be included if at least 3 terms have been completed.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Printed material may not be exchanged nor returned for credit or refund.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DELIVERY OPTIONS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1. Courier (delivery to your door).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50% of the cost (economy courier fee) will be charged to your account for orders over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100% of the cost (economy courier fee) will be charged to your account for orders under R1500.00.</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For express delivery you will need to pay the difference between the economy price and express/over-night price.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2. Collection: 08h00 - 15h00, Monday to Friday.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Payment must reflect in our account prior to collection.</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Our Distribution Centre is on the premises of Jetline Printers, 1st Floor, Canterbury Crossing Shopping Centre, Cnr. Bram Fischer Drive &amp; Hunter Street, Randburg.</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Time frames for dispatch: During quiet times 3 - 5 working days from time payment reflects in our bank account.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During peak times 3 - 7 working days (before December holidays and when schools open in January).</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PAYMENT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A full payment must reflect in our bank account before an order will be shipped.</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(PACKAGE DEAL orders are the exception- see below)</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We no longer accept cash payments or credit card payments at our distribution centre.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BANKING DETAILS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Please deposit directly into our bank account: Day By Day Early Childhood Development CC </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Standard Bank Vereeniging, Branch Code: 014-637. Account Number: 022 874 534</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PACKAGE DEALS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1st delivery (1st &amp; 2nd term material). Will be dispatched upon receipt of 60% deposit.</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After 1st delivery has been made, quantities MAY NOT be reduced regardless of the fluctuation of learner numbers in the course of the year.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If additional material is added (prior to 1st March) after the original order has been dispatched and the value of the additional material is less than R1500.00, the courier cost is to be borne by the purchaser.</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NB: Purchases made after the last day of February fall outside of Package Deal terms &amp; conditions and do not qualify for the discounted price structure.</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2nd delivery (3rd &amp; 4th term material). Will be dispatched upon receipt of balance of payment which is due latest 30th April.</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a:solidFill>
                <a:schemeClr val="tx1"/>
              </a:solidFill>
              <a:effectLst/>
              <a:latin typeface="Tahoma" panose="020B0604030504040204" pitchFamily="34" charset="0"/>
              <a:ea typeface="Tahoma" panose="020B0604030504040204" pitchFamily="34" charset="0"/>
              <a:cs typeface="Tahoma" panose="020B0604030504040204" pitchFamily="34" charset="0"/>
            </a:rPr>
            <a:t>You may opt to pay in full and receive all material in either one or two deliveries.</a:t>
          </a:r>
          <a:endParaRPr lang="en-ZA" sz="1000">
            <a:effectLst/>
            <a:latin typeface="Tahoma" panose="020B0604030504040204" pitchFamily="34" charset="0"/>
            <a:ea typeface="Tahoma" panose="020B0604030504040204" pitchFamily="34" charset="0"/>
            <a:cs typeface="Tahoma" panose="020B0604030504040204" pitchFamily="34" charset="0"/>
          </a:endParaRPr>
        </a:p>
        <a:p>
          <a:r>
            <a:rPr lang="en-ZA" sz="1000" b="1">
              <a:solidFill>
                <a:schemeClr val="tx1"/>
              </a:solidFill>
              <a:effectLst/>
              <a:latin typeface="Tahoma" panose="020B0604030504040204" pitchFamily="34" charset="0"/>
              <a:ea typeface="Tahoma" panose="020B0604030504040204" pitchFamily="34" charset="0"/>
              <a:cs typeface="Tahoma" panose="020B0604030504040204" pitchFamily="34" charset="0"/>
            </a:rPr>
            <a:t>Note: The attached Credit Application must be completed and returned if you plan to buy on credit.</a:t>
          </a:r>
          <a:endParaRPr lang="en-ZA" sz="1000">
            <a:effectLst/>
            <a:latin typeface="Tahoma" panose="020B0604030504040204" pitchFamily="34" charset="0"/>
            <a:ea typeface="Tahoma" panose="020B0604030504040204" pitchFamily="34" charset="0"/>
            <a:cs typeface="Tahoma" panose="020B060403050404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0</xdr:col>
          <xdr:colOff>536865</xdr:colOff>
          <xdr:row>0</xdr:row>
          <xdr:rowOff>25977</xdr:rowOff>
        </xdr:from>
        <xdr:to>
          <xdr:col>1</xdr:col>
          <xdr:colOff>1212084</xdr:colOff>
          <xdr:row>2</xdr:row>
          <xdr:rowOff>157596</xdr:rowOff>
        </xdr:to>
        <xdr:sp macro="" textlink="">
          <xdr:nvSpPr>
            <xdr:cNvPr id="2251" name="Object 203" hidden="1">
              <a:extLst>
                <a:ext uri="{63B3BB69-23CF-44E3-9099-C40C66FF867C}">
                  <a14:compatExt spid="_x0000_s2251"/>
                </a:ext>
                <a:ext uri="{FF2B5EF4-FFF2-40B4-BE49-F238E27FC236}">
                  <a16:creationId xmlns:a16="http://schemas.microsoft.com/office/drawing/2014/main" id="{07493531-BDD7-4D54-8CEC-2D1C8CB31D9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4"/>
  <sheetViews>
    <sheetView tabSelected="1" zoomScale="110" zoomScaleNormal="110" workbookViewId="0">
      <selection activeCell="A23" sqref="A23:G23"/>
    </sheetView>
  </sheetViews>
  <sheetFormatPr defaultRowHeight="12.95" customHeight="1" x14ac:dyDescent="0.2"/>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 min="8" max="10" width="4.7109375" customWidth="1"/>
  </cols>
  <sheetData>
    <row r="1" spans="1:7" ht="15" customHeight="1" thickBot="1" x14ac:dyDescent="0.25">
      <c r="A1" s="245"/>
      <c r="B1" s="246"/>
      <c r="C1" s="247" t="s">
        <v>48</v>
      </c>
      <c r="D1" s="248"/>
      <c r="E1" s="248"/>
      <c r="F1" s="248"/>
      <c r="G1" s="249"/>
    </row>
    <row r="2" spans="1:7" ht="15" customHeight="1" thickBot="1" x14ac:dyDescent="0.25">
      <c r="A2" s="250"/>
      <c r="B2" s="251"/>
      <c r="C2" s="252" t="s">
        <v>49</v>
      </c>
      <c r="D2" s="248"/>
      <c r="E2" s="248"/>
      <c r="F2" s="248"/>
      <c r="G2" s="249"/>
    </row>
    <row r="3" spans="1:7" ht="15" customHeight="1" thickBot="1" x14ac:dyDescent="0.25">
      <c r="A3" s="253"/>
      <c r="B3" s="254"/>
      <c r="C3" s="255" t="s">
        <v>50</v>
      </c>
      <c r="D3" s="256"/>
      <c r="E3" s="256"/>
      <c r="F3" s="256"/>
      <c r="G3" s="257"/>
    </row>
    <row r="4" spans="1:7" ht="12.6" customHeight="1" thickBot="1" x14ac:dyDescent="0.25">
      <c r="A4" s="157" t="s">
        <v>0</v>
      </c>
      <c r="B4" s="158"/>
      <c r="C4" s="158"/>
      <c r="D4" s="158"/>
      <c r="E4" s="158"/>
      <c r="F4" s="158"/>
      <c r="G4" s="159"/>
    </row>
    <row r="5" spans="1:7" ht="12.6" customHeight="1" x14ac:dyDescent="0.2">
      <c r="A5" s="160" t="s">
        <v>1</v>
      </c>
      <c r="B5" s="161"/>
      <c r="C5" s="162" t="s">
        <v>2</v>
      </c>
      <c r="D5" s="163"/>
      <c r="E5" s="164"/>
      <c r="F5" s="165" t="s">
        <v>3</v>
      </c>
      <c r="G5" s="166"/>
    </row>
    <row r="6" spans="1:7" ht="12.6" customHeight="1" x14ac:dyDescent="0.2">
      <c r="A6" s="167" t="s">
        <v>4</v>
      </c>
      <c r="B6" s="168"/>
      <c r="C6" s="169" t="s">
        <v>5</v>
      </c>
      <c r="D6" s="170"/>
      <c r="E6" s="170"/>
      <c r="F6" s="171"/>
      <c r="G6" s="172"/>
    </row>
    <row r="7" spans="1:7" ht="12.6" customHeight="1" x14ac:dyDescent="0.2">
      <c r="A7" s="167" t="s">
        <v>6</v>
      </c>
      <c r="B7" s="168"/>
      <c r="C7" s="173" t="s">
        <v>7</v>
      </c>
      <c r="D7" s="174"/>
      <c r="E7" s="174"/>
      <c r="F7" s="171"/>
      <c r="G7" s="172"/>
    </row>
    <row r="8" spans="1:7" ht="12.6" customHeight="1" x14ac:dyDescent="0.2">
      <c r="A8" s="167" t="s">
        <v>8</v>
      </c>
      <c r="B8" s="175"/>
      <c r="C8" s="173" t="s">
        <v>9</v>
      </c>
      <c r="D8" s="174"/>
      <c r="E8" s="174"/>
      <c r="F8" s="176">
        <f>F79</f>
        <v>0</v>
      </c>
      <c r="G8" s="177"/>
    </row>
    <row r="9" spans="1:7" ht="12.6" customHeight="1" thickBot="1" x14ac:dyDescent="0.25">
      <c r="A9" s="167" t="s">
        <v>10</v>
      </c>
      <c r="B9" s="178"/>
      <c r="C9" s="179" t="s">
        <v>11</v>
      </c>
      <c r="D9" s="180"/>
      <c r="E9" s="180"/>
      <c r="F9" s="181">
        <f>F98</f>
        <v>0</v>
      </c>
      <c r="G9" s="182"/>
    </row>
    <row r="10" spans="1:7" ht="12.6" customHeight="1" thickBot="1" x14ac:dyDescent="0.25">
      <c r="A10" s="183" t="s">
        <v>12</v>
      </c>
      <c r="B10" s="184"/>
      <c r="C10" s="185" t="s">
        <v>13</v>
      </c>
      <c r="D10" s="186" t="s">
        <v>14</v>
      </c>
      <c r="E10" s="185"/>
      <c r="F10" s="186" t="s">
        <v>15</v>
      </c>
      <c r="G10" s="187"/>
    </row>
    <row r="11" spans="1:7" ht="12.6" customHeight="1" thickBot="1" x14ac:dyDescent="0.25">
      <c r="A11" s="188"/>
      <c r="B11" s="189"/>
      <c r="C11" s="190">
        <f>E46</f>
        <v>0</v>
      </c>
      <c r="D11" s="191">
        <f>E69</f>
        <v>0</v>
      </c>
      <c r="E11" s="191"/>
      <c r="F11" s="191">
        <f>E76</f>
        <v>0</v>
      </c>
      <c r="G11" s="192"/>
    </row>
    <row r="12" spans="1:7" ht="12.6" customHeight="1" x14ac:dyDescent="0.2">
      <c r="A12" s="258" t="s">
        <v>16</v>
      </c>
      <c r="B12" s="259"/>
      <c r="C12" s="259"/>
      <c r="D12" s="259"/>
      <c r="E12" s="259"/>
      <c r="F12" s="259"/>
      <c r="G12" s="260"/>
    </row>
    <row r="13" spans="1:7" ht="12.6" customHeight="1" x14ac:dyDescent="0.2">
      <c r="A13" s="146" t="s">
        <v>17</v>
      </c>
      <c r="B13" s="147"/>
      <c r="C13" s="148"/>
      <c r="D13" s="148"/>
      <c r="E13" s="148"/>
      <c r="F13" s="148"/>
      <c r="G13" s="149"/>
    </row>
    <row r="14" spans="1:7" ht="12.6" customHeight="1" x14ac:dyDescent="0.2">
      <c r="A14" s="146" t="s">
        <v>18</v>
      </c>
      <c r="B14" s="147"/>
      <c r="C14" s="148"/>
      <c r="D14" s="148"/>
      <c r="E14" s="148"/>
      <c r="F14" s="148"/>
      <c r="G14" s="149"/>
    </row>
    <row r="15" spans="1:7" ht="12.6" customHeight="1" x14ac:dyDescent="0.2">
      <c r="A15" s="146"/>
      <c r="B15" s="147"/>
      <c r="C15" s="148"/>
      <c r="D15" s="148"/>
      <c r="E15" s="148"/>
      <c r="F15" s="148"/>
      <c r="G15" s="149"/>
    </row>
    <row r="16" spans="1:7" ht="12.6" customHeight="1" x14ac:dyDescent="0.2">
      <c r="A16" s="146"/>
      <c r="B16" s="147"/>
      <c r="C16" s="155"/>
      <c r="D16" s="155"/>
      <c r="E16" s="155"/>
      <c r="F16" s="155"/>
      <c r="G16" s="156"/>
    </row>
    <row r="17" spans="1:7" ht="12.6" customHeight="1" x14ac:dyDescent="0.2">
      <c r="A17" s="146" t="s">
        <v>19</v>
      </c>
      <c r="B17" s="147"/>
      <c r="C17" s="148"/>
      <c r="D17" s="148"/>
      <c r="E17" s="148"/>
      <c r="F17" s="148"/>
      <c r="G17" s="149"/>
    </row>
    <row r="18" spans="1:7" ht="12.6" customHeight="1" thickBot="1" x14ac:dyDescent="0.25">
      <c r="A18" s="146" t="s">
        <v>20</v>
      </c>
      <c r="B18" s="147"/>
      <c r="C18" s="148"/>
      <c r="D18" s="148"/>
      <c r="E18" s="148"/>
      <c r="F18" s="148"/>
      <c r="G18" s="149"/>
    </row>
    <row r="19" spans="1:7" ht="12.6" customHeight="1" thickBot="1" x14ac:dyDescent="0.25">
      <c r="A19" s="261"/>
      <c r="B19" s="262"/>
      <c r="C19" s="262"/>
      <c r="D19" s="262"/>
      <c r="E19" s="262"/>
      <c r="F19" s="262"/>
      <c r="G19" s="263"/>
    </row>
    <row r="20" spans="1:7" ht="12.6" customHeight="1" thickBot="1" x14ac:dyDescent="0.25">
      <c r="A20" s="264" t="s">
        <v>21</v>
      </c>
      <c r="B20" s="265"/>
      <c r="C20" s="265"/>
      <c r="D20" s="265"/>
      <c r="E20" s="265"/>
      <c r="F20" s="265"/>
      <c r="G20" s="266"/>
    </row>
    <row r="21" spans="1:7" ht="12.6" customHeight="1" thickBot="1" x14ac:dyDescent="0.25">
      <c r="A21" s="267" t="s">
        <v>51</v>
      </c>
      <c r="B21" s="268"/>
      <c r="C21" s="268"/>
      <c r="D21" s="268"/>
      <c r="E21" s="268"/>
      <c r="F21" s="268"/>
      <c r="G21" s="269"/>
    </row>
    <row r="22" spans="1:7" ht="12.6" customHeight="1" thickBot="1" x14ac:dyDescent="0.25">
      <c r="A22" s="267" t="s">
        <v>76</v>
      </c>
      <c r="B22" s="268"/>
      <c r="C22" s="268"/>
      <c r="D22" s="268"/>
      <c r="E22" s="268"/>
      <c r="F22" s="268"/>
      <c r="G22" s="269"/>
    </row>
    <row r="23" spans="1:7" ht="23.25" customHeight="1" thickBot="1" x14ac:dyDescent="0.25">
      <c r="A23" s="309" t="s">
        <v>96</v>
      </c>
      <c r="B23" s="310"/>
      <c r="C23" s="310"/>
      <c r="D23" s="310"/>
      <c r="E23" s="310"/>
      <c r="F23" s="310"/>
      <c r="G23" s="311"/>
    </row>
    <row r="24" spans="1:7" ht="12.6" customHeight="1" thickBot="1" x14ac:dyDescent="0.25">
      <c r="A24" s="100" t="s">
        <v>77</v>
      </c>
      <c r="B24" s="101"/>
      <c r="C24" s="13" t="s">
        <v>22</v>
      </c>
      <c r="D24" s="4" t="s">
        <v>23</v>
      </c>
      <c r="E24" s="44" t="s">
        <v>24</v>
      </c>
      <c r="F24" s="31" t="s">
        <v>25</v>
      </c>
      <c r="G24" s="32" t="s">
        <v>26</v>
      </c>
    </row>
    <row r="25" spans="1:7" ht="12.6" customHeight="1" x14ac:dyDescent="0.2">
      <c r="A25" s="270" t="s">
        <v>78</v>
      </c>
      <c r="B25" s="271"/>
      <c r="C25" s="62">
        <v>0</v>
      </c>
      <c r="D25" s="36">
        <v>174</v>
      </c>
      <c r="E25" s="7">
        <f t="shared" ref="E25:E31" si="0">C25*D25</f>
        <v>0</v>
      </c>
      <c r="F25" s="38"/>
      <c r="G25" s="38"/>
    </row>
    <row r="26" spans="1:7" ht="12.6" customHeight="1" x14ac:dyDescent="0.2">
      <c r="A26" s="272" t="s">
        <v>79</v>
      </c>
      <c r="B26" s="273"/>
      <c r="C26" s="85">
        <v>0</v>
      </c>
      <c r="D26" s="36">
        <v>174</v>
      </c>
      <c r="E26" s="37">
        <f t="shared" si="0"/>
        <v>0</v>
      </c>
      <c r="F26" s="8"/>
      <c r="G26" s="8"/>
    </row>
    <row r="27" spans="1:7" ht="12.6" customHeight="1" x14ac:dyDescent="0.2">
      <c r="A27" s="98" t="s">
        <v>80</v>
      </c>
      <c r="B27" s="99"/>
      <c r="C27" s="85">
        <v>0</v>
      </c>
      <c r="D27" s="36">
        <v>174</v>
      </c>
      <c r="E27" s="37">
        <f t="shared" si="0"/>
        <v>0</v>
      </c>
      <c r="F27" s="8"/>
      <c r="G27" s="8"/>
    </row>
    <row r="28" spans="1:7" ht="12.6" customHeight="1" thickBot="1" x14ac:dyDescent="0.25">
      <c r="A28" s="274" t="s">
        <v>81</v>
      </c>
      <c r="B28" s="275"/>
      <c r="C28" s="86">
        <v>0</v>
      </c>
      <c r="D28" s="36">
        <v>174</v>
      </c>
      <c r="E28" s="39">
        <f t="shared" si="0"/>
        <v>0</v>
      </c>
      <c r="F28" s="40"/>
      <c r="G28" s="40"/>
    </row>
    <row r="29" spans="1:7" ht="12.6" customHeight="1" x14ac:dyDescent="0.2">
      <c r="A29" s="276" t="s">
        <v>82</v>
      </c>
      <c r="B29" s="277"/>
      <c r="C29" s="193">
        <v>0</v>
      </c>
      <c r="D29" s="194">
        <v>145</v>
      </c>
      <c r="E29" s="195">
        <f t="shared" si="0"/>
        <v>0</v>
      </c>
      <c r="F29" s="193"/>
      <c r="G29" s="193"/>
    </row>
    <row r="30" spans="1:7" ht="12.6" customHeight="1" x14ac:dyDescent="0.2">
      <c r="A30" s="278" t="s">
        <v>83</v>
      </c>
      <c r="B30" s="279"/>
      <c r="C30" s="196">
        <v>0</v>
      </c>
      <c r="D30" s="197">
        <v>145</v>
      </c>
      <c r="E30" s="198">
        <f t="shared" si="0"/>
        <v>0</v>
      </c>
      <c r="F30" s="196"/>
      <c r="G30" s="196"/>
    </row>
    <row r="31" spans="1:7" ht="12.6" customHeight="1" thickBot="1" x14ac:dyDescent="0.25">
      <c r="A31" s="278" t="s">
        <v>84</v>
      </c>
      <c r="B31" s="279"/>
      <c r="C31" s="199">
        <v>0</v>
      </c>
      <c r="D31" s="200">
        <v>145</v>
      </c>
      <c r="E31" s="201">
        <f t="shared" si="0"/>
        <v>0</v>
      </c>
      <c r="F31" s="199"/>
      <c r="G31" s="199"/>
    </row>
    <row r="32" spans="1:7" ht="12.6" customHeight="1" thickBot="1" x14ac:dyDescent="0.25">
      <c r="A32" s="153" t="s">
        <v>52</v>
      </c>
      <c r="B32" s="154"/>
      <c r="C32" s="42">
        <f>SUM(C25:C31)</f>
        <v>0</v>
      </c>
      <c r="D32" s="41" t="s">
        <v>27</v>
      </c>
      <c r="E32" s="43">
        <f>SUM(E25:E31)</f>
        <v>0</v>
      </c>
      <c r="F32" s="42"/>
      <c r="G32" s="42"/>
    </row>
    <row r="33" spans="1:7" ht="12.6" customHeight="1" thickBot="1" x14ac:dyDescent="0.25">
      <c r="A33" s="202"/>
      <c r="B33" s="203"/>
      <c r="C33" s="203"/>
      <c r="D33" s="203"/>
      <c r="E33" s="203"/>
      <c r="F33" s="203"/>
      <c r="G33" s="204"/>
    </row>
    <row r="34" spans="1:7" ht="12.6" customHeight="1" thickBot="1" x14ac:dyDescent="0.25">
      <c r="A34" s="102" t="s">
        <v>95</v>
      </c>
      <c r="B34" s="103"/>
      <c r="C34" s="103"/>
      <c r="D34" s="103"/>
      <c r="E34" s="103"/>
      <c r="F34" s="103"/>
      <c r="G34" s="104"/>
    </row>
    <row r="35" spans="1:7" ht="12.6" customHeight="1" thickBot="1" x14ac:dyDescent="0.25">
      <c r="A35" s="306" t="s">
        <v>94</v>
      </c>
      <c r="B35" s="307"/>
      <c r="C35" s="307"/>
      <c r="D35" s="307"/>
      <c r="E35" s="307"/>
      <c r="F35" s="307"/>
      <c r="G35" s="308"/>
    </row>
    <row r="36" spans="1:7" ht="12.6" customHeight="1" thickBot="1" x14ac:dyDescent="0.25">
      <c r="A36" s="119" t="s">
        <v>85</v>
      </c>
      <c r="B36" s="120"/>
      <c r="C36" s="13" t="s">
        <v>22</v>
      </c>
      <c r="D36" s="46" t="s">
        <v>23</v>
      </c>
      <c r="E36" s="13" t="s">
        <v>24</v>
      </c>
      <c r="F36" s="50" t="s">
        <v>25</v>
      </c>
      <c r="G36" s="32" t="s">
        <v>26</v>
      </c>
    </row>
    <row r="37" spans="1:7" ht="12.6" customHeight="1" x14ac:dyDescent="0.2">
      <c r="A37" s="270" t="s">
        <v>86</v>
      </c>
      <c r="B37" s="271"/>
      <c r="C37" s="38">
        <v>0</v>
      </c>
      <c r="D37" s="47">
        <v>0</v>
      </c>
      <c r="E37" s="6">
        <f t="shared" ref="E37:E38" si="1">C37*D37</f>
        <v>0</v>
      </c>
      <c r="F37" s="51"/>
      <c r="G37" s="38"/>
    </row>
    <row r="38" spans="1:7" ht="12.6" customHeight="1" x14ac:dyDescent="0.2">
      <c r="A38" s="272" t="s">
        <v>87</v>
      </c>
      <c r="B38" s="280"/>
      <c r="C38" s="8">
        <v>0</v>
      </c>
      <c r="D38" s="48">
        <v>0</v>
      </c>
      <c r="E38" s="36">
        <f t="shared" si="1"/>
        <v>0</v>
      </c>
      <c r="F38" s="52"/>
      <c r="G38" s="8"/>
    </row>
    <row r="39" spans="1:7" ht="12.6" customHeight="1" x14ac:dyDescent="0.2">
      <c r="A39" s="98" t="s">
        <v>88</v>
      </c>
      <c r="B39" s="99"/>
      <c r="C39" s="8">
        <v>0</v>
      </c>
      <c r="D39" s="48">
        <v>0</v>
      </c>
      <c r="E39" s="36">
        <f t="shared" ref="E39:E43" si="2">C39*D39</f>
        <v>0</v>
      </c>
      <c r="F39" s="52"/>
      <c r="G39" s="8"/>
    </row>
    <row r="40" spans="1:7" ht="12.6" customHeight="1" thickBot="1" x14ac:dyDescent="0.25">
      <c r="A40" s="274" t="s">
        <v>89</v>
      </c>
      <c r="B40" s="275"/>
      <c r="C40" s="40">
        <v>0</v>
      </c>
      <c r="D40" s="49">
        <v>0</v>
      </c>
      <c r="E40" s="45">
        <f t="shared" si="2"/>
        <v>0</v>
      </c>
      <c r="F40" s="53"/>
      <c r="G40" s="40"/>
    </row>
    <row r="41" spans="1:7" ht="12.6" customHeight="1" x14ac:dyDescent="0.2">
      <c r="A41" s="276" t="s">
        <v>90</v>
      </c>
      <c r="B41" s="277"/>
      <c r="C41" s="193">
        <v>0</v>
      </c>
      <c r="D41" s="205">
        <v>0</v>
      </c>
      <c r="E41" s="194">
        <f t="shared" si="2"/>
        <v>0</v>
      </c>
      <c r="F41" s="206"/>
      <c r="G41" s="193"/>
    </row>
    <row r="42" spans="1:7" ht="12.6" customHeight="1" x14ac:dyDescent="0.2">
      <c r="A42" s="278" t="s">
        <v>91</v>
      </c>
      <c r="B42" s="279"/>
      <c r="C42" s="196">
        <v>0</v>
      </c>
      <c r="D42" s="207">
        <v>0</v>
      </c>
      <c r="E42" s="197">
        <f t="shared" si="2"/>
        <v>0</v>
      </c>
      <c r="F42" s="208"/>
      <c r="G42" s="196"/>
    </row>
    <row r="43" spans="1:7" ht="12.6" customHeight="1" thickBot="1" x14ac:dyDescent="0.25">
      <c r="A43" s="278" t="s">
        <v>92</v>
      </c>
      <c r="B43" s="279"/>
      <c r="C43" s="199">
        <v>0</v>
      </c>
      <c r="D43" s="209">
        <v>0</v>
      </c>
      <c r="E43" s="200">
        <f t="shared" si="2"/>
        <v>0</v>
      </c>
      <c r="F43" s="210"/>
      <c r="G43" s="199"/>
    </row>
    <row r="44" spans="1:7" ht="12.6" customHeight="1" thickBot="1" x14ac:dyDescent="0.25">
      <c r="A44" s="153" t="s">
        <v>53</v>
      </c>
      <c r="B44" s="154"/>
      <c r="C44" s="42">
        <f>SUM(C37:C43)</f>
        <v>0</v>
      </c>
      <c r="D44" s="43" t="s">
        <v>27</v>
      </c>
      <c r="E44" s="41">
        <f>SUM(E37:E43)</f>
        <v>0</v>
      </c>
      <c r="F44" s="42"/>
      <c r="G44" s="42"/>
    </row>
    <row r="45" spans="1:7" ht="12.6" customHeight="1" thickBot="1" x14ac:dyDescent="0.25">
      <c r="A45" s="202"/>
      <c r="B45" s="203"/>
      <c r="C45" s="203"/>
      <c r="D45" s="203"/>
      <c r="E45" s="203"/>
      <c r="F45" s="203"/>
      <c r="G45" s="204"/>
    </row>
    <row r="46" spans="1:7" ht="12.6" customHeight="1" thickBot="1" x14ac:dyDescent="0.25">
      <c r="A46" s="138" t="s">
        <v>93</v>
      </c>
      <c r="B46" s="139"/>
      <c r="C46" s="33">
        <f>C32+C44</f>
        <v>0</v>
      </c>
      <c r="D46" s="34"/>
      <c r="E46" s="26">
        <f>E32+E44</f>
        <v>0</v>
      </c>
      <c r="F46" s="2"/>
      <c r="G46" s="3"/>
    </row>
    <row r="47" spans="1:7" ht="12.6" customHeight="1" thickBot="1" x14ac:dyDescent="0.25">
      <c r="A47" s="202"/>
      <c r="B47" s="203"/>
      <c r="C47" s="203"/>
      <c r="D47" s="203"/>
      <c r="E47" s="203"/>
      <c r="F47" s="203"/>
      <c r="G47" s="204"/>
    </row>
    <row r="48" spans="1:7" ht="12.6" customHeight="1" thickBot="1" x14ac:dyDescent="0.25">
      <c r="A48" s="267" t="s">
        <v>54</v>
      </c>
      <c r="B48" s="268"/>
      <c r="C48" s="268"/>
      <c r="D48" s="268"/>
      <c r="E48" s="268"/>
      <c r="F48" s="268"/>
      <c r="G48" s="269"/>
    </row>
    <row r="49" spans="1:7" ht="12.6" customHeight="1" thickBot="1" x14ac:dyDescent="0.25">
      <c r="A49" s="95" t="s">
        <v>55</v>
      </c>
      <c r="B49" s="96"/>
      <c r="C49" s="96"/>
      <c r="D49" s="96"/>
      <c r="E49" s="96"/>
      <c r="F49" s="96"/>
      <c r="G49" s="97"/>
    </row>
    <row r="50" spans="1:7" ht="12.6" customHeight="1" x14ac:dyDescent="0.2">
      <c r="A50" s="211" t="s">
        <v>28</v>
      </c>
      <c r="B50" s="212"/>
      <c r="C50" s="212"/>
      <c r="D50" s="212"/>
      <c r="E50" s="212"/>
      <c r="F50" s="212"/>
      <c r="G50" s="213"/>
    </row>
    <row r="51" spans="1:7" ht="12.6" customHeight="1" thickBot="1" x14ac:dyDescent="0.25">
      <c r="A51" s="214"/>
      <c r="B51" s="215"/>
      <c r="C51" s="215"/>
      <c r="D51" s="215"/>
      <c r="E51" s="215"/>
      <c r="F51" s="215"/>
      <c r="G51" s="216"/>
    </row>
    <row r="52" spans="1:7" ht="12.6" customHeight="1" thickBot="1" x14ac:dyDescent="0.25">
      <c r="A52" s="100" t="s">
        <v>56</v>
      </c>
      <c r="B52" s="101"/>
      <c r="C52" s="83" t="s">
        <v>22</v>
      </c>
      <c r="D52" s="4" t="s">
        <v>23</v>
      </c>
      <c r="E52" s="84" t="s">
        <v>24</v>
      </c>
      <c r="F52" s="5" t="s">
        <v>25</v>
      </c>
      <c r="G52" s="5" t="s">
        <v>26</v>
      </c>
    </row>
    <row r="53" spans="1:7" ht="12.6" customHeight="1" x14ac:dyDescent="0.2">
      <c r="A53" s="98" t="s">
        <v>57</v>
      </c>
      <c r="B53" s="99"/>
      <c r="C53" s="85">
        <v>0</v>
      </c>
      <c r="D53" s="35">
        <v>176</v>
      </c>
      <c r="E53" s="7">
        <f>C53*D53</f>
        <v>0</v>
      </c>
      <c r="F53" s="8"/>
      <c r="G53" s="8"/>
    </row>
    <row r="54" spans="1:7" ht="12.6" customHeight="1" thickBot="1" x14ac:dyDescent="0.25">
      <c r="A54" s="217" t="s">
        <v>58</v>
      </c>
      <c r="B54" s="218"/>
      <c r="C54" s="219">
        <v>0</v>
      </c>
      <c r="D54" s="220">
        <v>221</v>
      </c>
      <c r="E54" s="221">
        <f>C54*D54</f>
        <v>0</v>
      </c>
      <c r="F54" s="219"/>
      <c r="G54" s="219"/>
    </row>
    <row r="55" spans="1:7" ht="12.6" customHeight="1" thickBot="1" x14ac:dyDescent="0.25">
      <c r="A55" s="281" t="s">
        <v>59</v>
      </c>
      <c r="B55" s="282"/>
      <c r="C55" s="9">
        <f>SUM(C53:C54)</f>
        <v>0</v>
      </c>
      <c r="D55" s="10" t="s">
        <v>27</v>
      </c>
      <c r="E55" s="11">
        <f>SUM(E53:E54)</f>
        <v>0</v>
      </c>
      <c r="F55" s="9"/>
      <c r="G55" s="12"/>
    </row>
    <row r="56" spans="1:7" ht="12.6" customHeight="1" thickBot="1" x14ac:dyDescent="0.25">
      <c r="A56" s="222"/>
      <c r="B56" s="223"/>
      <c r="C56" s="223"/>
      <c r="D56" s="223"/>
      <c r="E56" s="223"/>
      <c r="F56" s="223"/>
      <c r="G56" s="224"/>
    </row>
    <row r="57" spans="1:7" ht="12.6" customHeight="1" x14ac:dyDescent="0.2">
      <c r="A57" s="82"/>
      <c r="B57" s="82"/>
      <c r="C57" s="82"/>
      <c r="D57" s="82"/>
      <c r="E57" s="82"/>
      <c r="F57" s="82"/>
      <c r="G57" s="82"/>
    </row>
    <row r="58" spans="1:7" ht="27" customHeight="1" x14ac:dyDescent="0.2">
      <c r="A58" s="82"/>
      <c r="B58" s="82"/>
      <c r="C58" s="82"/>
      <c r="D58" s="82"/>
      <c r="E58" s="82"/>
      <c r="F58" s="82"/>
      <c r="G58" s="82"/>
    </row>
    <row r="59" spans="1:7" ht="59.25" customHeight="1" thickBot="1" x14ac:dyDescent="0.25">
      <c r="A59" s="78"/>
      <c r="B59" s="78"/>
      <c r="C59" s="79"/>
      <c r="D59" s="80"/>
      <c r="E59" s="81"/>
      <c r="F59" s="80"/>
      <c r="G59" s="80"/>
    </row>
    <row r="60" spans="1:7" ht="12.6" customHeight="1" thickBot="1" x14ac:dyDescent="0.25">
      <c r="A60" s="283" t="s">
        <v>60</v>
      </c>
      <c r="B60" s="284">
        <f>B5</f>
        <v>0</v>
      </c>
      <c r="C60" s="285" t="s">
        <v>29</v>
      </c>
      <c r="D60" s="286"/>
      <c r="E60" s="286"/>
      <c r="F60" s="286"/>
      <c r="G60" s="287"/>
    </row>
    <row r="61" spans="1:7" ht="12.6" customHeight="1" thickBot="1" x14ac:dyDescent="0.25">
      <c r="A61" s="95" t="s">
        <v>61</v>
      </c>
      <c r="B61" s="96"/>
      <c r="C61" s="96"/>
      <c r="D61" s="96"/>
      <c r="E61" s="96"/>
      <c r="F61" s="96"/>
      <c r="G61" s="97"/>
    </row>
    <row r="62" spans="1:7" ht="12.6" customHeight="1" thickBot="1" x14ac:dyDescent="0.25">
      <c r="A62" s="95" t="s">
        <v>30</v>
      </c>
      <c r="B62" s="96"/>
      <c r="C62" s="96"/>
      <c r="D62" s="96"/>
      <c r="E62" s="96"/>
      <c r="F62" s="96"/>
      <c r="G62" s="97"/>
    </row>
    <row r="63" spans="1:7" ht="12.6" customHeight="1" x14ac:dyDescent="0.2">
      <c r="A63" s="211" t="s">
        <v>31</v>
      </c>
      <c r="B63" s="212"/>
      <c r="C63" s="212"/>
      <c r="D63" s="212"/>
      <c r="E63" s="212"/>
      <c r="F63" s="212"/>
      <c r="G63" s="213"/>
    </row>
    <row r="64" spans="1:7" ht="12.6" customHeight="1" thickBot="1" x14ac:dyDescent="0.25">
      <c r="A64" s="214"/>
      <c r="B64" s="215"/>
      <c r="C64" s="215"/>
      <c r="D64" s="215"/>
      <c r="E64" s="215"/>
      <c r="F64" s="215"/>
      <c r="G64" s="216"/>
    </row>
    <row r="65" spans="1:7" ht="12.6" customHeight="1" thickBot="1" x14ac:dyDescent="0.25">
      <c r="A65" s="119" t="s">
        <v>62</v>
      </c>
      <c r="B65" s="120"/>
      <c r="C65" s="13" t="s">
        <v>22</v>
      </c>
      <c r="D65" s="14" t="s">
        <v>23</v>
      </c>
      <c r="E65" s="13" t="s">
        <v>24</v>
      </c>
      <c r="F65" s="5" t="s">
        <v>25</v>
      </c>
      <c r="G65" s="5" t="s">
        <v>26</v>
      </c>
    </row>
    <row r="66" spans="1:7" ht="12.6" customHeight="1" thickBot="1" x14ac:dyDescent="0.25">
      <c r="A66" s="98" t="s">
        <v>62</v>
      </c>
      <c r="B66" s="99"/>
      <c r="C66" s="8">
        <v>0</v>
      </c>
      <c r="D66" s="6">
        <v>176</v>
      </c>
      <c r="E66" s="7">
        <f>C66*D66</f>
        <v>0</v>
      </c>
      <c r="F66" s="8"/>
      <c r="G66" s="8"/>
    </row>
    <row r="67" spans="1:7" ht="12.6" customHeight="1" thickBot="1" x14ac:dyDescent="0.25">
      <c r="A67" s="121" t="s">
        <v>63</v>
      </c>
      <c r="B67" s="122"/>
      <c r="C67" s="28">
        <f>C66</f>
        <v>0</v>
      </c>
      <c r="D67" s="29" t="s">
        <v>32</v>
      </c>
      <c r="E67" s="30">
        <f>SUM(E66:E66)</f>
        <v>0</v>
      </c>
      <c r="F67" s="28"/>
      <c r="G67" s="28"/>
    </row>
    <row r="68" spans="1:7" ht="12.6" customHeight="1" thickBot="1" x14ac:dyDescent="0.25">
      <c r="A68" s="227"/>
      <c r="B68" s="228"/>
      <c r="C68" s="228"/>
      <c r="D68" s="228"/>
      <c r="E68" s="228"/>
      <c r="F68" s="228"/>
      <c r="G68" s="229"/>
    </row>
    <row r="69" spans="1:7" ht="12.6" customHeight="1" thickBot="1" x14ac:dyDescent="0.25">
      <c r="A69" s="138" t="s">
        <v>64</v>
      </c>
      <c r="B69" s="139"/>
      <c r="C69" s="27">
        <f>C55+C67</f>
        <v>0</v>
      </c>
      <c r="D69" s="2"/>
      <c r="E69" s="26">
        <f>E55+E67</f>
        <v>0</v>
      </c>
      <c r="F69" s="2"/>
      <c r="G69" s="3"/>
    </row>
    <row r="70" spans="1:7" ht="12.6" customHeight="1" thickBot="1" x14ac:dyDescent="0.25">
      <c r="A70" s="288"/>
      <c r="B70" s="289"/>
      <c r="C70" s="289"/>
      <c r="D70" s="289"/>
      <c r="E70" s="289"/>
      <c r="F70" s="289"/>
      <c r="G70" s="290"/>
    </row>
    <row r="71" spans="1:7" ht="12.6" customHeight="1" thickBot="1" x14ac:dyDescent="0.25">
      <c r="A71" s="267" t="s">
        <v>65</v>
      </c>
      <c r="B71" s="268"/>
      <c r="C71" s="268"/>
      <c r="D71" s="268"/>
      <c r="E71" s="268"/>
      <c r="F71" s="268"/>
      <c r="G71" s="269"/>
    </row>
    <row r="72" spans="1:7" ht="12.6" customHeight="1" thickBot="1" x14ac:dyDescent="0.25">
      <c r="A72" s="108" t="s">
        <v>33</v>
      </c>
      <c r="B72" s="109"/>
      <c r="C72" s="54" t="s">
        <v>22</v>
      </c>
      <c r="D72" s="4" t="s">
        <v>23</v>
      </c>
      <c r="E72" s="13" t="s">
        <v>24</v>
      </c>
      <c r="F72" s="5" t="s">
        <v>25</v>
      </c>
      <c r="G72" s="59" t="s">
        <v>26</v>
      </c>
    </row>
    <row r="73" spans="1:7" ht="12.6" customHeight="1" thickBot="1" x14ac:dyDescent="0.25">
      <c r="A73" s="291" t="s">
        <v>66</v>
      </c>
      <c r="B73" s="292"/>
      <c r="C73" s="55">
        <v>0</v>
      </c>
      <c r="D73" s="57">
        <v>534</v>
      </c>
      <c r="E73" s="60">
        <f>C73*D73</f>
        <v>0</v>
      </c>
      <c r="F73" s="38"/>
      <c r="G73" s="51"/>
    </row>
    <row r="74" spans="1:7" ht="12.6" customHeight="1" thickBot="1" x14ac:dyDescent="0.25">
      <c r="A74" s="291" t="s">
        <v>67</v>
      </c>
      <c r="B74" s="292"/>
      <c r="C74" s="56">
        <v>0</v>
      </c>
      <c r="D74" s="58">
        <v>534</v>
      </c>
      <c r="E74" s="61">
        <f t="shared" ref="E74:E75" si="3">C74*D74</f>
        <v>0</v>
      </c>
      <c r="F74" s="298"/>
      <c r="G74" s="297"/>
    </row>
    <row r="75" spans="1:7" ht="12.6" customHeight="1" thickBot="1" x14ac:dyDescent="0.25">
      <c r="A75" s="291" t="s">
        <v>68</v>
      </c>
      <c r="B75" s="292"/>
      <c r="C75" s="56">
        <v>0</v>
      </c>
      <c r="D75" s="58">
        <v>534</v>
      </c>
      <c r="E75" s="61">
        <f t="shared" si="3"/>
        <v>0</v>
      </c>
      <c r="F75" s="298"/>
      <c r="G75" s="297"/>
    </row>
    <row r="76" spans="1:7" ht="12.6" customHeight="1" thickBot="1" x14ac:dyDescent="0.25">
      <c r="A76" s="293" t="s">
        <v>24</v>
      </c>
      <c r="B76" s="294"/>
      <c r="C76" s="295">
        <f>SUM(C73:C75)</f>
        <v>0</v>
      </c>
      <c r="D76" s="4"/>
      <c r="E76" s="4">
        <f>SUM(E73:E75)</f>
        <v>0</v>
      </c>
      <c r="F76" s="13"/>
      <c r="G76" s="84"/>
    </row>
    <row r="77" spans="1:7" ht="12.6" customHeight="1" thickBot="1" x14ac:dyDescent="0.25">
      <c r="A77" s="110" t="s">
        <v>69</v>
      </c>
      <c r="B77" s="296"/>
      <c r="C77" s="296"/>
      <c r="D77" s="296"/>
      <c r="E77" s="111"/>
      <c r="F77" s="5"/>
      <c r="G77" s="59"/>
    </row>
    <row r="78" spans="1:7" ht="12.6" customHeight="1" thickBot="1" x14ac:dyDescent="0.25">
      <c r="A78" s="230"/>
      <c r="B78" s="231"/>
      <c r="C78" s="232"/>
      <c r="D78" s="232"/>
      <c r="E78" s="232"/>
      <c r="F78" s="232"/>
      <c r="G78" s="233"/>
    </row>
    <row r="79" spans="1:7" ht="14.25" customHeight="1" thickBot="1" x14ac:dyDescent="0.25">
      <c r="A79" s="299" t="s">
        <v>34</v>
      </c>
      <c r="B79" s="300"/>
      <c r="C79" s="300"/>
      <c r="D79" s="300"/>
      <c r="E79" s="301"/>
      <c r="F79" s="112">
        <f>E76+E69+E46</f>
        <v>0</v>
      </c>
      <c r="G79" s="113"/>
    </row>
    <row r="80" spans="1:7" ht="12.6" customHeight="1" thickBot="1" x14ac:dyDescent="0.25">
      <c r="A80" s="230"/>
      <c r="B80" s="231"/>
      <c r="C80" s="231"/>
      <c r="D80" s="231"/>
      <c r="E80" s="231"/>
      <c r="F80" s="231"/>
      <c r="G80" s="234"/>
    </row>
    <row r="81" spans="1:7" ht="12.6" customHeight="1" thickBot="1" x14ac:dyDescent="0.25">
      <c r="A81" s="95" t="s">
        <v>35</v>
      </c>
      <c r="B81" s="96"/>
      <c r="C81" s="96"/>
      <c r="D81" s="96"/>
      <c r="E81" s="96"/>
      <c r="F81" s="96"/>
      <c r="G81" s="97"/>
    </row>
    <row r="82" spans="1:7" ht="12.6" customHeight="1" thickBot="1" x14ac:dyDescent="0.25">
      <c r="A82" s="235"/>
      <c r="B82" s="236"/>
      <c r="C82" s="237" t="s">
        <v>22</v>
      </c>
      <c r="D82" s="237" t="s">
        <v>36</v>
      </c>
      <c r="E82" s="238" t="s">
        <v>37</v>
      </c>
      <c r="F82" s="239"/>
      <c r="G82" s="240"/>
    </row>
    <row r="83" spans="1:7" ht="12.6" customHeight="1" x14ac:dyDescent="0.2">
      <c r="A83" s="302" t="s">
        <v>70</v>
      </c>
      <c r="B83" s="303"/>
      <c r="C83" s="62">
        <f>C25+C37</f>
        <v>0</v>
      </c>
      <c r="D83" s="64">
        <v>0.7</v>
      </c>
      <c r="E83" s="69">
        <f>D83*C83</f>
        <v>0</v>
      </c>
      <c r="F83" s="75"/>
      <c r="G83" s="71"/>
    </row>
    <row r="84" spans="1:7" ht="12.6" customHeight="1" x14ac:dyDescent="0.2">
      <c r="A84" s="133" t="s">
        <v>71</v>
      </c>
      <c r="B84" s="134"/>
      <c r="C84" s="15">
        <f>C26+C38</f>
        <v>0</v>
      </c>
      <c r="D84" s="65">
        <v>0.9</v>
      </c>
      <c r="E84" s="16">
        <f t="shared" ref="E84:E88" si="4">D84*C84</f>
        <v>0</v>
      </c>
      <c r="F84" s="17"/>
      <c r="G84" s="72"/>
    </row>
    <row r="85" spans="1:7" ht="12.6" customHeight="1" x14ac:dyDescent="0.2">
      <c r="A85" s="133" t="s">
        <v>72</v>
      </c>
      <c r="B85" s="134"/>
      <c r="C85" s="18">
        <f>C27+C28+C39+C40</f>
        <v>0</v>
      </c>
      <c r="D85" s="66">
        <v>0.55400000000000005</v>
      </c>
      <c r="E85" s="16">
        <f t="shared" si="4"/>
        <v>0</v>
      </c>
      <c r="F85" s="19"/>
      <c r="G85" s="73"/>
    </row>
    <row r="86" spans="1:7" ht="12.6" customHeight="1" x14ac:dyDescent="0.2">
      <c r="A86" s="133" t="s">
        <v>73</v>
      </c>
      <c r="B86" s="134"/>
      <c r="C86" s="18">
        <f>C29+C30+C31+C41+C42+C43</f>
        <v>0</v>
      </c>
      <c r="D86" s="66">
        <v>0.4</v>
      </c>
      <c r="E86" s="16">
        <f t="shared" si="4"/>
        <v>0</v>
      </c>
      <c r="F86" s="19"/>
      <c r="G86" s="73"/>
    </row>
    <row r="87" spans="1:7" ht="12.6" customHeight="1" x14ac:dyDescent="0.2">
      <c r="A87" s="133" t="s">
        <v>38</v>
      </c>
      <c r="B87" s="134"/>
      <c r="C87" s="18">
        <f>C53+C66</f>
        <v>0</v>
      </c>
      <c r="D87" s="67">
        <v>0.64</v>
      </c>
      <c r="E87" s="16">
        <f t="shared" si="4"/>
        <v>0</v>
      </c>
      <c r="F87" s="20"/>
      <c r="G87" s="74"/>
    </row>
    <row r="88" spans="1:7" ht="12.6" customHeight="1" x14ac:dyDescent="0.2">
      <c r="A88" s="133" t="s">
        <v>39</v>
      </c>
      <c r="B88" s="134"/>
      <c r="C88" s="18">
        <f>C54</f>
        <v>0</v>
      </c>
      <c r="D88" s="67">
        <v>0.8</v>
      </c>
      <c r="E88" s="16">
        <f t="shared" si="4"/>
        <v>0</v>
      </c>
      <c r="F88" s="20"/>
      <c r="G88" s="74"/>
    </row>
    <row r="89" spans="1:7" ht="12.6" customHeight="1" thickBot="1" x14ac:dyDescent="0.25">
      <c r="A89" s="304" t="s">
        <v>74</v>
      </c>
      <c r="B89" s="305"/>
      <c r="C89" s="63">
        <f>C76</f>
        <v>0</v>
      </c>
      <c r="D89" s="68">
        <v>1.2</v>
      </c>
      <c r="E89" s="70">
        <f t="shared" ref="E89" si="5">D89*C89</f>
        <v>0</v>
      </c>
      <c r="F89" s="76"/>
      <c r="G89" s="74"/>
    </row>
    <row r="90" spans="1:7" ht="12.6" customHeight="1" thickBot="1" x14ac:dyDescent="0.25">
      <c r="A90" s="130" t="s">
        <v>37</v>
      </c>
      <c r="B90" s="131"/>
      <c r="C90" s="131"/>
      <c r="D90" s="132"/>
      <c r="E90" s="21">
        <f>SUM(E83:E89)</f>
        <v>0</v>
      </c>
      <c r="F90" s="25">
        <v>1</v>
      </c>
      <c r="G90" s="24">
        <v>0.5</v>
      </c>
    </row>
    <row r="91" spans="1:7" ht="12.6" customHeight="1" thickBot="1" x14ac:dyDescent="0.25">
      <c r="A91" s="140" t="s">
        <v>40</v>
      </c>
      <c r="B91" s="141"/>
      <c r="C91" s="105" t="s">
        <v>41</v>
      </c>
      <c r="D91" s="106"/>
      <c r="E91" s="107"/>
      <c r="F91" s="22"/>
      <c r="G91" s="23">
        <f>F91/2</f>
        <v>0</v>
      </c>
    </row>
    <row r="92" spans="1:7" ht="12.6" customHeight="1" thickBot="1" x14ac:dyDescent="0.25">
      <c r="A92" s="142"/>
      <c r="B92" s="143"/>
      <c r="C92" s="105" t="s">
        <v>42</v>
      </c>
      <c r="D92" s="106"/>
      <c r="E92" s="107"/>
      <c r="F92" s="22"/>
      <c r="G92" s="23">
        <f>F92/2</f>
        <v>0</v>
      </c>
    </row>
    <row r="93" spans="1:7" ht="12.6" customHeight="1" thickBot="1" x14ac:dyDescent="0.25">
      <c r="A93" s="144"/>
      <c r="B93" s="145"/>
      <c r="C93" s="135" t="s">
        <v>43</v>
      </c>
      <c r="D93" s="136"/>
      <c r="E93" s="137"/>
      <c r="F93" s="22">
        <f>F92-F91</f>
        <v>0</v>
      </c>
      <c r="G93" s="77"/>
    </row>
    <row r="94" spans="1:7" ht="12.6" customHeight="1" thickBot="1" x14ac:dyDescent="0.25">
      <c r="A94" s="123" t="s">
        <v>44</v>
      </c>
      <c r="B94" s="124"/>
      <c r="C94" s="124"/>
      <c r="D94" s="124"/>
      <c r="E94" s="125"/>
      <c r="F94" s="128"/>
      <c r="G94" s="129"/>
    </row>
    <row r="95" spans="1:7" ht="12.6" customHeight="1" thickBot="1" x14ac:dyDescent="0.25">
      <c r="A95" s="241" t="s">
        <v>45</v>
      </c>
      <c r="B95" s="242"/>
      <c r="C95" s="242"/>
      <c r="D95" s="242"/>
      <c r="E95" s="242"/>
      <c r="F95" s="242"/>
      <c r="G95" s="243"/>
    </row>
    <row r="96" spans="1:7" ht="12.6" customHeight="1" thickBot="1" x14ac:dyDescent="0.25">
      <c r="A96" s="123" t="s">
        <v>46</v>
      </c>
      <c r="B96" s="124"/>
      <c r="C96" s="124"/>
      <c r="D96" s="124"/>
      <c r="E96" s="125"/>
      <c r="F96" s="126">
        <v>0</v>
      </c>
      <c r="G96" s="127"/>
    </row>
    <row r="97" spans="1:7" ht="12.6" customHeight="1" thickBot="1" x14ac:dyDescent="0.25">
      <c r="A97" s="225"/>
      <c r="B97" s="226"/>
      <c r="C97" s="226"/>
      <c r="D97" s="226"/>
      <c r="E97" s="226"/>
      <c r="F97" s="226"/>
      <c r="G97" s="244"/>
    </row>
    <row r="98" spans="1:7" ht="15.75" customHeight="1" thickBot="1" x14ac:dyDescent="0.25">
      <c r="A98" s="114" t="s">
        <v>47</v>
      </c>
      <c r="B98" s="115"/>
      <c r="C98" s="115"/>
      <c r="D98" s="115"/>
      <c r="E98" s="116"/>
      <c r="F98" s="117">
        <f>F79+F94+F96</f>
        <v>0</v>
      </c>
      <c r="G98" s="118"/>
    </row>
    <row r="99" spans="1:7" ht="16.5" customHeight="1" thickBot="1" x14ac:dyDescent="0.25">
      <c r="A99" s="150" t="s">
        <v>75</v>
      </c>
      <c r="B99" s="151"/>
      <c r="C99" s="151"/>
      <c r="D99" s="151"/>
      <c r="E99" s="151"/>
      <c r="F99" s="151"/>
      <c r="G99" s="152"/>
    </row>
    <row r="117" spans="1:7" ht="42" customHeight="1" thickBot="1" x14ac:dyDescent="0.25"/>
    <row r="118" spans="1:7" ht="12.95" customHeight="1" x14ac:dyDescent="0.2">
      <c r="A118" s="87"/>
      <c r="B118" s="88"/>
      <c r="C118" s="88"/>
      <c r="D118" s="88"/>
      <c r="E118" s="88"/>
      <c r="F118" s="88"/>
      <c r="G118" s="89"/>
    </row>
    <row r="119" spans="1:7" ht="12.95" customHeight="1" x14ac:dyDescent="0.2">
      <c r="A119" s="90"/>
      <c r="G119" s="91"/>
    </row>
    <row r="120" spans="1:7" ht="12.95" customHeight="1" x14ac:dyDescent="0.2">
      <c r="A120" s="90"/>
      <c r="G120" s="91"/>
    </row>
    <row r="121" spans="1:7" ht="12.95" customHeight="1" x14ac:dyDescent="0.2">
      <c r="A121" s="90"/>
      <c r="G121" s="91"/>
    </row>
    <row r="122" spans="1:7" ht="12.95" customHeight="1" x14ac:dyDescent="0.2">
      <c r="A122" s="90"/>
      <c r="G122" s="91"/>
    </row>
    <row r="123" spans="1:7" ht="12.95" customHeight="1" x14ac:dyDescent="0.2">
      <c r="A123" s="90"/>
      <c r="G123" s="91"/>
    </row>
    <row r="124" spans="1:7" ht="12.95" customHeight="1" x14ac:dyDescent="0.2">
      <c r="A124" s="90"/>
      <c r="G124" s="91"/>
    </row>
    <row r="125" spans="1:7" ht="12.95" customHeight="1" x14ac:dyDescent="0.2">
      <c r="A125" s="90"/>
      <c r="G125" s="91"/>
    </row>
    <row r="126" spans="1:7" ht="12.95" customHeight="1" x14ac:dyDescent="0.2">
      <c r="A126" s="90"/>
      <c r="G126" s="91"/>
    </row>
    <row r="127" spans="1:7" ht="12.95" customHeight="1" x14ac:dyDescent="0.2">
      <c r="A127" s="90"/>
      <c r="G127" s="91"/>
    </row>
    <row r="128" spans="1:7" ht="12.95" customHeight="1" x14ac:dyDescent="0.2">
      <c r="A128" s="90"/>
      <c r="G128" s="91"/>
    </row>
    <row r="129" spans="1:7" ht="12.95" customHeight="1" x14ac:dyDescent="0.2">
      <c r="A129" s="90"/>
      <c r="G129" s="91"/>
    </row>
    <row r="130" spans="1:7" ht="12.95" customHeight="1" x14ac:dyDescent="0.2">
      <c r="A130" s="90"/>
      <c r="G130" s="91"/>
    </row>
    <row r="131" spans="1:7" ht="12.95" customHeight="1" x14ac:dyDescent="0.2">
      <c r="A131" s="90"/>
      <c r="G131" s="91"/>
    </row>
    <row r="132" spans="1:7" ht="12.95" customHeight="1" x14ac:dyDescent="0.2">
      <c r="A132" s="90"/>
      <c r="G132" s="91"/>
    </row>
    <row r="133" spans="1:7" ht="12.95" customHeight="1" x14ac:dyDescent="0.2">
      <c r="A133" s="90"/>
      <c r="G133" s="91"/>
    </row>
    <row r="134" spans="1:7" ht="12.95" customHeight="1" x14ac:dyDescent="0.2">
      <c r="A134" s="90"/>
      <c r="G134" s="91"/>
    </row>
    <row r="135" spans="1:7" ht="12.95" customHeight="1" x14ac:dyDescent="0.2">
      <c r="A135" s="90"/>
      <c r="G135" s="91"/>
    </row>
    <row r="136" spans="1:7" ht="12.95" customHeight="1" x14ac:dyDescent="0.2">
      <c r="A136" s="90"/>
      <c r="G136" s="91"/>
    </row>
    <row r="137" spans="1:7" ht="12.95" customHeight="1" x14ac:dyDescent="0.2">
      <c r="A137" s="90"/>
      <c r="G137" s="91"/>
    </row>
    <row r="138" spans="1:7" ht="12.95" customHeight="1" x14ac:dyDescent="0.2">
      <c r="A138" s="90"/>
      <c r="G138" s="91"/>
    </row>
    <row r="139" spans="1:7" ht="12.95" customHeight="1" x14ac:dyDescent="0.2">
      <c r="A139" s="90"/>
      <c r="G139" s="91"/>
    </row>
    <row r="140" spans="1:7" ht="12.95" customHeight="1" x14ac:dyDescent="0.2">
      <c r="A140" s="90"/>
      <c r="G140" s="91"/>
    </row>
    <row r="141" spans="1:7" ht="12.95" customHeight="1" x14ac:dyDescent="0.2">
      <c r="A141" s="90"/>
      <c r="G141" s="91"/>
    </row>
    <row r="142" spans="1:7" ht="12.95" customHeight="1" x14ac:dyDescent="0.2">
      <c r="A142" s="90"/>
      <c r="G142" s="91"/>
    </row>
    <row r="143" spans="1:7" ht="12.95" customHeight="1" x14ac:dyDescent="0.2">
      <c r="A143" s="90"/>
      <c r="G143" s="91"/>
    </row>
    <row r="144" spans="1:7" ht="12.95" customHeight="1" x14ac:dyDescent="0.2">
      <c r="A144" s="90"/>
      <c r="G144" s="91"/>
    </row>
    <row r="145" spans="1:7" ht="12.95" customHeight="1" x14ac:dyDescent="0.2">
      <c r="A145" s="90"/>
      <c r="G145" s="91"/>
    </row>
    <row r="146" spans="1:7" ht="12.95" customHeight="1" x14ac:dyDescent="0.2">
      <c r="A146" s="90"/>
      <c r="G146" s="91"/>
    </row>
    <row r="147" spans="1:7" ht="12.95" customHeight="1" x14ac:dyDescent="0.2">
      <c r="A147" s="90"/>
      <c r="G147" s="91"/>
    </row>
    <row r="148" spans="1:7" ht="12.95" customHeight="1" x14ac:dyDescent="0.2">
      <c r="A148" s="90"/>
      <c r="G148" s="91"/>
    </row>
    <row r="149" spans="1:7" ht="12.95" customHeight="1" x14ac:dyDescent="0.2">
      <c r="A149" s="90"/>
      <c r="G149" s="91"/>
    </row>
    <row r="150" spans="1:7" ht="12.95" customHeight="1" x14ac:dyDescent="0.2">
      <c r="A150" s="90"/>
      <c r="G150" s="91"/>
    </row>
    <row r="151" spans="1:7" ht="12.95" customHeight="1" x14ac:dyDescent="0.2">
      <c r="A151" s="90"/>
      <c r="G151" s="91"/>
    </row>
    <row r="152" spans="1:7" ht="12.95" customHeight="1" x14ac:dyDescent="0.2">
      <c r="A152" s="90"/>
      <c r="G152" s="91"/>
    </row>
    <row r="153" spans="1:7" ht="12.95" customHeight="1" x14ac:dyDescent="0.2">
      <c r="A153" s="90"/>
      <c r="G153" s="91"/>
    </row>
    <row r="154" spans="1:7" ht="12.95" customHeight="1" x14ac:dyDescent="0.2">
      <c r="A154" s="90"/>
      <c r="G154" s="91"/>
    </row>
    <row r="155" spans="1:7" ht="12.95" customHeight="1" x14ac:dyDescent="0.2">
      <c r="A155" s="90"/>
      <c r="G155" s="91"/>
    </row>
    <row r="156" spans="1:7" ht="12.95" customHeight="1" x14ac:dyDescent="0.2">
      <c r="A156" s="90"/>
      <c r="G156" s="91"/>
    </row>
    <row r="157" spans="1:7" ht="12.95" customHeight="1" x14ac:dyDescent="0.2">
      <c r="A157" s="90"/>
      <c r="G157" s="91"/>
    </row>
    <row r="158" spans="1:7" ht="12.95" customHeight="1" x14ac:dyDescent="0.2">
      <c r="A158" s="90"/>
      <c r="G158" s="91"/>
    </row>
    <row r="159" spans="1:7" ht="12.95" customHeight="1" x14ac:dyDescent="0.2">
      <c r="A159" s="90"/>
      <c r="G159" s="91"/>
    </row>
    <row r="160" spans="1:7" ht="12.95" customHeight="1" x14ac:dyDescent="0.2">
      <c r="A160" s="90"/>
      <c r="G160" s="91"/>
    </row>
    <row r="161" spans="1:7" ht="12.95" customHeight="1" x14ac:dyDescent="0.2">
      <c r="A161" s="90"/>
      <c r="G161" s="91"/>
    </row>
    <row r="162" spans="1:7" ht="12.95" customHeight="1" x14ac:dyDescent="0.2">
      <c r="A162" s="90"/>
      <c r="G162" s="91"/>
    </row>
    <row r="163" spans="1:7" ht="12.95" customHeight="1" x14ac:dyDescent="0.2">
      <c r="A163" s="90"/>
      <c r="G163" s="91"/>
    </row>
    <row r="164" spans="1:7" ht="12.95" customHeight="1" x14ac:dyDescent="0.2">
      <c r="A164" s="90"/>
      <c r="G164" s="91"/>
    </row>
    <row r="165" spans="1:7" ht="12.95" customHeight="1" x14ac:dyDescent="0.2">
      <c r="A165" s="90"/>
      <c r="G165" s="91"/>
    </row>
    <row r="166" spans="1:7" ht="12.95" customHeight="1" x14ac:dyDescent="0.2">
      <c r="A166" s="90"/>
      <c r="G166" s="91"/>
    </row>
    <row r="167" spans="1:7" ht="12.95" customHeight="1" x14ac:dyDescent="0.2">
      <c r="A167" s="90"/>
      <c r="G167" s="91"/>
    </row>
    <row r="168" spans="1:7" ht="12.95" customHeight="1" x14ac:dyDescent="0.2">
      <c r="A168" s="90"/>
      <c r="G168" s="91"/>
    </row>
    <row r="169" spans="1:7" ht="12.95" customHeight="1" x14ac:dyDescent="0.2">
      <c r="A169" s="90"/>
      <c r="G169" s="91"/>
    </row>
    <row r="170" spans="1:7" ht="12.95" customHeight="1" x14ac:dyDescent="0.2">
      <c r="A170" s="90"/>
      <c r="G170" s="91"/>
    </row>
    <row r="171" spans="1:7" ht="12.95" customHeight="1" x14ac:dyDescent="0.2">
      <c r="A171" s="90"/>
      <c r="G171" s="91"/>
    </row>
    <row r="172" spans="1:7" ht="12.95" customHeight="1" x14ac:dyDescent="0.2">
      <c r="A172" s="90"/>
      <c r="G172" s="91"/>
    </row>
    <row r="173" spans="1:7" ht="12.95" customHeight="1" x14ac:dyDescent="0.2">
      <c r="A173" s="90"/>
      <c r="G173" s="91"/>
    </row>
    <row r="174" spans="1:7" ht="12.95" customHeight="1" thickBot="1" x14ac:dyDescent="0.25">
      <c r="A174" s="92"/>
      <c r="B174" s="93"/>
      <c r="C174" s="93"/>
      <c r="D174" s="93"/>
      <c r="E174" s="93"/>
      <c r="F174" s="93"/>
      <c r="G174" s="94"/>
    </row>
  </sheetData>
  <mergeCells count="108">
    <mergeCell ref="A1:B3"/>
    <mergeCell ref="C1:G1"/>
    <mergeCell ref="C2:G2"/>
    <mergeCell ref="C3:G3"/>
    <mergeCell ref="A25:B25"/>
    <mergeCell ref="A37:B37"/>
    <mergeCell ref="C60:G60"/>
    <mergeCell ref="A83:B83"/>
    <mergeCell ref="A99:G99"/>
    <mergeCell ref="A32:B32"/>
    <mergeCell ref="A15:B15"/>
    <mergeCell ref="C18:G18"/>
    <mergeCell ref="A23:G23"/>
    <mergeCell ref="C15:G15"/>
    <mergeCell ref="A24:B24"/>
    <mergeCell ref="A55:B55"/>
    <mergeCell ref="A26:B26"/>
    <mergeCell ref="A16:B16"/>
    <mergeCell ref="A17:B17"/>
    <mergeCell ref="C17:G17"/>
    <mergeCell ref="A22:G22"/>
    <mergeCell ref="A18:B18"/>
    <mergeCell ref="A21:G21"/>
    <mergeCell ref="C16:G16"/>
    <mergeCell ref="A27:B27"/>
    <mergeCell ref="A42:B42"/>
    <mergeCell ref="A43:B43"/>
    <mergeCell ref="A44:B44"/>
    <mergeCell ref="A45:G45"/>
    <mergeCell ref="A46:B46"/>
    <mergeCell ref="A31:B31"/>
    <mergeCell ref="A29:B29"/>
    <mergeCell ref="A13:B13"/>
    <mergeCell ref="C13:G13"/>
    <mergeCell ref="A14:B14"/>
    <mergeCell ref="C14:G14"/>
    <mergeCell ref="A12:G12"/>
    <mergeCell ref="A4:G4"/>
    <mergeCell ref="C9:E9"/>
    <mergeCell ref="C7:E7"/>
    <mergeCell ref="F9:G9"/>
    <mergeCell ref="C6:E6"/>
    <mergeCell ref="C8:E8"/>
    <mergeCell ref="C5:E5"/>
    <mergeCell ref="F5:G5"/>
    <mergeCell ref="F8:G8"/>
    <mergeCell ref="A10:B11"/>
    <mergeCell ref="A19:G19"/>
    <mergeCell ref="A20:G20"/>
    <mergeCell ref="A40:B40"/>
    <mergeCell ref="A41:B41"/>
    <mergeCell ref="A98:E98"/>
    <mergeCell ref="F98:G98"/>
    <mergeCell ref="A65:B65"/>
    <mergeCell ref="A66:B66"/>
    <mergeCell ref="A67:B67"/>
    <mergeCell ref="A97:G97"/>
    <mergeCell ref="A96:E96"/>
    <mergeCell ref="F96:G96"/>
    <mergeCell ref="A94:E94"/>
    <mergeCell ref="A95:G95"/>
    <mergeCell ref="F94:G94"/>
    <mergeCell ref="A90:D90"/>
    <mergeCell ref="A84:B84"/>
    <mergeCell ref="A85:B85"/>
    <mergeCell ref="A86:B86"/>
    <mergeCell ref="A87:B87"/>
    <mergeCell ref="A88:B88"/>
    <mergeCell ref="C93:E93"/>
    <mergeCell ref="A89:B89"/>
    <mergeCell ref="A68:G68"/>
    <mergeCell ref="A69:B69"/>
    <mergeCell ref="A91:B93"/>
    <mergeCell ref="C91:E91"/>
    <mergeCell ref="C92:E92"/>
    <mergeCell ref="A62:G62"/>
    <mergeCell ref="A81:G81"/>
    <mergeCell ref="A72:B72"/>
    <mergeCell ref="A79:E79"/>
    <mergeCell ref="A82:B82"/>
    <mergeCell ref="A71:G71"/>
    <mergeCell ref="A63:G64"/>
    <mergeCell ref="A70:G70"/>
    <mergeCell ref="A76:B76"/>
    <mergeCell ref="A78:G78"/>
    <mergeCell ref="A80:G80"/>
    <mergeCell ref="F79:G79"/>
    <mergeCell ref="A77:E77"/>
    <mergeCell ref="A73:B73"/>
    <mergeCell ref="A74:B74"/>
    <mergeCell ref="A75:B75"/>
    <mergeCell ref="A47:G47"/>
    <mergeCell ref="A56:G56"/>
    <mergeCell ref="A54:B54"/>
    <mergeCell ref="A49:G49"/>
    <mergeCell ref="A53:B53"/>
    <mergeCell ref="A30:B30"/>
    <mergeCell ref="A28:B28"/>
    <mergeCell ref="A52:B52"/>
    <mergeCell ref="A48:G48"/>
    <mergeCell ref="A33:G33"/>
    <mergeCell ref="A50:G51"/>
    <mergeCell ref="A61:G61"/>
    <mergeCell ref="A34:G34"/>
    <mergeCell ref="A35:G35"/>
    <mergeCell ref="A36:B36"/>
    <mergeCell ref="A38:B38"/>
    <mergeCell ref="A39:B39"/>
  </mergeCells>
  <phoneticPr fontId="0" type="noConversion"/>
  <hyperlinks>
    <hyperlink ref="C2" r:id="rId1" xr:uid="{A7272420-28B6-45A3-B804-119B7B2D9636}"/>
    <hyperlink ref="C3" r:id="rId2" xr:uid="{0D1C6607-56C8-4303-8F47-EB5F55009973}"/>
  </hyperlinks>
  <pageMargins left="0.23622047244094491" right="0.23622047244094491" top="0.35433070866141736" bottom="0.35433070866141736" header="0.31496062992125984" footer="0.31496062992125984"/>
  <pageSetup paperSize="9" orientation="portrait" verticalDpi="1200" r:id="rId3"/>
  <headerFooter alignWithMargins="0"/>
  <drawing r:id="rId4"/>
  <legacyDrawing r:id="rId5"/>
  <oleObjects>
    <mc:AlternateContent xmlns:mc="http://schemas.openxmlformats.org/markup-compatibility/2006">
      <mc:Choice Requires="x14">
        <oleObject progId="CorelDraw.Graphic.17" shapeId="2251" r:id="rId6">
          <objectPr defaultSize="0" autoPict="0" r:id="rId7">
            <anchor moveWithCells="1">
              <from>
                <xdr:col>0</xdr:col>
                <xdr:colOff>533400</xdr:colOff>
                <xdr:row>0</xdr:row>
                <xdr:rowOff>28575</xdr:rowOff>
              </from>
              <to>
                <xdr:col>1</xdr:col>
                <xdr:colOff>1209675</xdr:colOff>
                <xdr:row>2</xdr:row>
                <xdr:rowOff>142875</xdr:rowOff>
              </to>
            </anchor>
          </objectPr>
        </oleObject>
      </mc:Choice>
      <mc:Fallback>
        <oleObject progId="CorelDraw.Graphic.17" shapeId="2251"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 term</vt:lpstr>
    </vt:vector>
  </TitlesOfParts>
  <Manager/>
  <Company>Day by Day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by Day</dc:creator>
  <cp:keywords/>
  <dc:description/>
  <cp:lastModifiedBy>Susan Knupfer</cp:lastModifiedBy>
  <cp:revision/>
  <cp:lastPrinted>2023-03-20T09:26:22Z</cp:lastPrinted>
  <dcterms:created xsi:type="dcterms:W3CDTF">2007-09-21T08:53:36Z</dcterms:created>
  <dcterms:modified xsi:type="dcterms:W3CDTF">2023-03-20T09:27:13Z</dcterms:modified>
  <cp:category/>
  <cp:contentStatus/>
</cp:coreProperties>
</file>